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IRFAN MURTAZA-ART\"/>
    </mc:Choice>
  </mc:AlternateContent>
  <bookViews>
    <workbookView xWindow="0" yWindow="0" windowWidth="28800" windowHeight="12435"/>
  </bookViews>
  <sheets>
    <sheet name="Price List" sheetId="1" r:id="rId1"/>
    <sheet name="Unmatched Images" sheetId="2" r:id="rId2"/>
  </sheets>
  <calcPr calcId="152511"/>
</workbook>
</file>

<file path=xl/calcChain.xml><?xml version="1.0" encoding="utf-8"?>
<calcChain xmlns="http://schemas.openxmlformats.org/spreadsheetml/2006/main">
  <c r="H2" i="1" l="1"/>
  <c r="H3" i="1"/>
  <c r="H4" i="1"/>
  <c r="H5" i="1"/>
  <c r="H6" i="1"/>
  <c r="I6" i="1" s="1"/>
  <c r="H7" i="1"/>
  <c r="H8" i="1"/>
  <c r="I8" i="1" s="1"/>
  <c r="H9" i="1"/>
  <c r="I9" i="1" s="1"/>
  <c r="H10" i="1"/>
  <c r="I10" i="1" s="1"/>
  <c r="H11" i="1"/>
  <c r="I11" i="1" s="1"/>
  <c r="H12" i="1"/>
  <c r="I12" i="1" s="1"/>
  <c r="H13" i="1"/>
  <c r="H14" i="1"/>
  <c r="H15" i="1"/>
  <c r="H16" i="1"/>
  <c r="H17" i="1"/>
  <c r="H18" i="1"/>
  <c r="H19" i="1"/>
  <c r="H20" i="1"/>
  <c r="I20" i="1" s="1"/>
  <c r="H21" i="1"/>
  <c r="I21" i="1" s="1"/>
  <c r="H22" i="1"/>
  <c r="I22" i="1" s="1"/>
  <c r="H23" i="1"/>
  <c r="I23" i="1" s="1"/>
  <c r="H24" i="1"/>
  <c r="I24" i="1" s="1"/>
  <c r="H25" i="1"/>
  <c r="H26" i="1"/>
  <c r="H27" i="1"/>
  <c r="H28" i="1"/>
  <c r="H29" i="1"/>
  <c r="H30" i="1"/>
  <c r="H31" i="1"/>
  <c r="H32" i="1"/>
  <c r="I32" i="1" s="1"/>
  <c r="H33" i="1"/>
  <c r="I33" i="1" s="1"/>
  <c r="H34" i="1"/>
  <c r="H35" i="1"/>
  <c r="I35" i="1" s="1"/>
  <c r="H36" i="1"/>
  <c r="I36" i="1" s="1"/>
  <c r="H37" i="1"/>
  <c r="H38" i="1"/>
  <c r="H39" i="1"/>
  <c r="H40" i="1"/>
  <c r="H41" i="1"/>
  <c r="H42" i="1"/>
  <c r="I42" i="1" s="1"/>
  <c r="H43" i="1"/>
  <c r="H44" i="1"/>
  <c r="I44" i="1" s="1"/>
  <c r="H45" i="1"/>
  <c r="I45" i="1" s="1"/>
  <c r="H46" i="1"/>
  <c r="I46" i="1" s="1"/>
  <c r="H47" i="1"/>
  <c r="I47" i="1" s="1"/>
  <c r="H48" i="1"/>
  <c r="I48" i="1" s="1"/>
  <c r="H49" i="1"/>
  <c r="H50" i="1"/>
  <c r="H51" i="1"/>
  <c r="H52" i="1"/>
  <c r="H53" i="1"/>
  <c r="H54" i="1"/>
  <c r="H56" i="1"/>
  <c r="I56" i="1" s="1"/>
  <c r="H57" i="1"/>
  <c r="H58" i="1"/>
  <c r="I58" i="1" s="1"/>
  <c r="H59" i="1"/>
  <c r="I59" i="1" s="1"/>
  <c r="H60" i="1"/>
  <c r="I60" i="1" s="1"/>
  <c r="H61" i="1"/>
  <c r="H62" i="1"/>
  <c r="H63" i="1"/>
  <c r="H65" i="1"/>
  <c r="H66" i="1"/>
  <c r="I66" i="1" s="1"/>
  <c r="H67" i="1"/>
  <c r="H68" i="1"/>
  <c r="H69" i="1"/>
  <c r="I69" i="1" s="1"/>
  <c r="H70" i="1"/>
  <c r="I70" i="1" s="1"/>
  <c r="H71" i="1"/>
  <c r="I71" i="1" s="1"/>
  <c r="H72" i="1"/>
  <c r="I72" i="1" s="1"/>
  <c r="H73" i="1"/>
  <c r="H74" i="1"/>
  <c r="H75" i="1"/>
  <c r="H76" i="1"/>
  <c r="H77" i="1"/>
  <c r="H78" i="1"/>
  <c r="H79" i="1"/>
  <c r="H80" i="1"/>
  <c r="H81" i="1"/>
  <c r="H82" i="1"/>
  <c r="H83" i="1"/>
  <c r="I83" i="1" s="1"/>
  <c r="H84" i="1"/>
  <c r="I84" i="1" s="1"/>
  <c r="H85" i="1"/>
  <c r="H86" i="1"/>
  <c r="H87" i="1"/>
  <c r="H88" i="1"/>
  <c r="H89" i="1"/>
  <c r="H90" i="1"/>
  <c r="H91" i="1"/>
  <c r="H92" i="1"/>
  <c r="I92" i="1" s="1"/>
  <c r="H93" i="1"/>
  <c r="H94" i="1"/>
  <c r="I94" i="1" s="1"/>
  <c r="H95" i="1"/>
  <c r="H96" i="1"/>
  <c r="H97" i="1"/>
  <c r="H98" i="1"/>
  <c r="H99" i="1"/>
  <c r="H100" i="1"/>
  <c r="H101" i="1"/>
  <c r="H102" i="1"/>
  <c r="H103" i="1"/>
  <c r="H104" i="1"/>
  <c r="I4" i="1"/>
  <c r="I5" i="1"/>
  <c r="I7" i="1"/>
  <c r="I13" i="1"/>
  <c r="I14" i="1"/>
  <c r="I15" i="1"/>
  <c r="I16" i="1"/>
  <c r="I17" i="1"/>
  <c r="I25" i="1"/>
  <c r="I26" i="1"/>
  <c r="I28" i="1"/>
  <c r="I29" i="1"/>
  <c r="I31" i="1"/>
  <c r="I37" i="1"/>
  <c r="I40" i="1"/>
  <c r="I41" i="1"/>
  <c r="I49" i="1"/>
  <c r="I52" i="1"/>
  <c r="I62" i="1"/>
  <c r="I67" i="1"/>
  <c r="I75" i="1"/>
  <c r="I3" i="1"/>
  <c r="G3" i="1"/>
  <c r="G4" i="1"/>
  <c r="I2" i="1"/>
  <c r="G2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I19" i="1" s="1"/>
  <c r="G20" i="1"/>
  <c r="G21" i="1"/>
  <c r="G22" i="1"/>
  <c r="G23" i="1"/>
  <c r="G24" i="1"/>
  <c r="G25" i="1"/>
  <c r="G26" i="1"/>
  <c r="G27" i="1"/>
  <c r="I27" i="1" s="1"/>
  <c r="G28" i="1"/>
  <c r="G29" i="1"/>
  <c r="G30" i="1"/>
  <c r="G31" i="1"/>
  <c r="G32" i="1"/>
  <c r="G33" i="1"/>
  <c r="G34" i="1"/>
  <c r="G35" i="1"/>
  <c r="G36" i="1"/>
  <c r="G37" i="1"/>
  <c r="G38" i="1"/>
  <c r="I38" i="1" s="1"/>
  <c r="G39" i="1"/>
  <c r="I39" i="1" s="1"/>
  <c r="G40" i="1"/>
  <c r="G41" i="1"/>
  <c r="G42" i="1"/>
  <c r="G43" i="1"/>
  <c r="I43" i="1" s="1"/>
  <c r="G44" i="1"/>
  <c r="G45" i="1"/>
  <c r="G46" i="1"/>
  <c r="G47" i="1"/>
  <c r="G48" i="1"/>
  <c r="G49" i="1"/>
  <c r="G50" i="1"/>
  <c r="I50" i="1" s="1"/>
  <c r="G51" i="1"/>
  <c r="I51" i="1" s="1"/>
  <c r="G52" i="1"/>
  <c r="G53" i="1"/>
  <c r="I53" i="1" s="1"/>
  <c r="G54" i="1"/>
  <c r="G56" i="1"/>
  <c r="G57" i="1"/>
  <c r="G58" i="1"/>
  <c r="G59" i="1"/>
  <c r="G60" i="1"/>
  <c r="G61" i="1"/>
  <c r="I61" i="1" s="1"/>
  <c r="G62" i="1"/>
  <c r="G63" i="1"/>
  <c r="I63" i="1" s="1"/>
  <c r="G65" i="1"/>
  <c r="I65" i="1" s="1"/>
  <c r="G66" i="1"/>
  <c r="G67" i="1"/>
  <c r="G68" i="1"/>
  <c r="G69" i="1"/>
  <c r="G70" i="1"/>
  <c r="G71" i="1"/>
  <c r="G72" i="1"/>
  <c r="G73" i="1"/>
  <c r="I73" i="1" s="1"/>
  <c r="G74" i="1"/>
  <c r="I74" i="1" s="1"/>
  <c r="G75" i="1"/>
  <c r="G76" i="1"/>
  <c r="I76" i="1" s="1"/>
  <c r="G77" i="1"/>
  <c r="I77" i="1" s="1"/>
  <c r="G78" i="1"/>
  <c r="G79" i="1"/>
  <c r="I79" i="1" s="1"/>
  <c r="G80" i="1"/>
  <c r="G81" i="1"/>
  <c r="G82" i="1"/>
  <c r="G83" i="1"/>
  <c r="G84" i="1"/>
  <c r="G85" i="1"/>
  <c r="I85" i="1" s="1"/>
  <c r="G86" i="1"/>
  <c r="I86" i="1" s="1"/>
  <c r="G87" i="1"/>
  <c r="I87" i="1" s="1"/>
  <c r="G88" i="1"/>
  <c r="I88" i="1" s="1"/>
  <c r="G89" i="1"/>
  <c r="I89" i="1" s="1"/>
  <c r="G90" i="1"/>
  <c r="G91" i="1"/>
  <c r="I91" i="1" s="1"/>
  <c r="G92" i="1"/>
  <c r="G93" i="1"/>
  <c r="G94" i="1"/>
  <c r="G95" i="1"/>
  <c r="G96" i="1"/>
  <c r="G97" i="1"/>
  <c r="G98" i="1"/>
  <c r="I98" i="1" s="1"/>
  <c r="G99" i="1"/>
  <c r="I99" i="1" s="1"/>
  <c r="G100" i="1"/>
  <c r="I100" i="1" s="1"/>
  <c r="G101" i="1"/>
  <c r="I101" i="1" s="1"/>
  <c r="G102" i="1"/>
  <c r="I102" i="1" s="1"/>
  <c r="G103" i="1"/>
  <c r="I103" i="1" s="1"/>
  <c r="G104" i="1"/>
  <c r="I104" i="1" l="1"/>
  <c r="I97" i="1"/>
  <c r="I96" i="1"/>
  <c r="I95" i="1"/>
  <c r="I93" i="1"/>
  <c r="I90" i="1"/>
  <c r="I82" i="1"/>
  <c r="I81" i="1"/>
  <c r="I80" i="1"/>
  <c r="I78" i="1"/>
  <c r="I68" i="1"/>
  <c r="I57" i="1"/>
  <c r="I54" i="1"/>
  <c r="I34" i="1"/>
  <c r="I30" i="1"/>
  <c r="I18" i="1"/>
</calcChain>
</file>

<file path=xl/sharedStrings.xml><?xml version="1.0" encoding="utf-8"?>
<sst xmlns="http://schemas.openxmlformats.org/spreadsheetml/2006/main" count="432" uniqueCount="143">
  <si>
    <t>PICTURE</t>
  </si>
  <si>
    <t>PAINTING NAME</t>
  </si>
  <si>
    <t>SIZE</t>
  </si>
  <si>
    <t>PRICE</t>
  </si>
  <si>
    <t>SELLING PRICE</t>
  </si>
  <si>
    <t>King Priest</t>
  </si>
  <si>
    <t>30" X 40"</t>
  </si>
  <si>
    <t>Fasting Buddha</t>
  </si>
  <si>
    <t>Buddha</t>
  </si>
  <si>
    <t>24" X 36"</t>
  </si>
  <si>
    <t>King Tut</t>
  </si>
  <si>
    <t>Nefertiti</t>
  </si>
  <si>
    <t>Sarcophagus</t>
  </si>
  <si>
    <t>Chief of Kandy, Sri Lanka</t>
  </si>
  <si>
    <t>Buddha, Mohra Muradu, Pakistan</t>
  </si>
  <si>
    <t>16" X 20"</t>
  </si>
  <si>
    <t>Buddha, Julian, Pakistan</t>
  </si>
  <si>
    <t>Rustic Buddha</t>
  </si>
  <si>
    <t>Smiley Face of Bayon Temple, Cambodia</t>
  </si>
  <si>
    <t>The Wooden Beauty</t>
  </si>
  <si>
    <t>36" X 24"</t>
  </si>
  <si>
    <t>Half-Face Buddha</t>
  </si>
  <si>
    <t>Shahjahan Masjid, Thatta, Pakistan I</t>
  </si>
  <si>
    <t>24" X 48"</t>
  </si>
  <si>
    <t>Sheikh Zayed Grand Mosque, Abu Dhabi</t>
  </si>
  <si>
    <t>The Blue Mosque, Istanbul, Turkey</t>
  </si>
  <si>
    <t>40" X 32"</t>
  </si>
  <si>
    <t>Double-Headed Eagle Stupa, Taxila, Pakistan</t>
  </si>
  <si>
    <t>Mohenjo-Daro, Pakistan</t>
  </si>
  <si>
    <t>Rohtas Fort, Jhelum, Pakistan</t>
  </si>
  <si>
    <t>Shahjahan Masjid, Thatta, Pakistan II</t>
  </si>
  <si>
    <t>Qal'at al-Bahrain, Bahrain I</t>
  </si>
  <si>
    <t>Taj Mahal at Sunset, Agra, India</t>
  </si>
  <si>
    <t>Pakistan Monument, Shakarparian, Islamabad</t>
  </si>
  <si>
    <t>72" X 48"</t>
  </si>
  <si>
    <t>Pillar of Ta Prohm Temple, Cambodia</t>
  </si>
  <si>
    <t>36" X 36"</t>
  </si>
  <si>
    <t>Mission San Juan Capistrano, California I</t>
  </si>
  <si>
    <t>32" X 40"</t>
  </si>
  <si>
    <t>PILLARS OF MASJID ZUL HULAIFA</t>
  </si>
  <si>
    <t>40" X 46"</t>
  </si>
  <si>
    <t>Petra, Jordan</t>
  </si>
  <si>
    <t>20" X 24"</t>
  </si>
  <si>
    <t>Derawar Fort, Bahawalpur, Pakistan</t>
  </si>
  <si>
    <t>Colosseum, Rome, Italy</t>
  </si>
  <si>
    <t>Shahi Qilla, Lahore, Pakistan</t>
  </si>
  <si>
    <t>Qal'at al-Bahrain, Bahrain II</t>
  </si>
  <si>
    <t>40" X 30"</t>
  </si>
  <si>
    <t>Bahrain World Trade Center, Bahrain</t>
  </si>
  <si>
    <t>Masjid-e-Nabvi, Madinah, Saudi Arabia</t>
  </si>
  <si>
    <t>Museum of the Future, Dubai I</t>
  </si>
  <si>
    <t>Museum of the Future, Dubai II</t>
  </si>
  <si>
    <t>Museum of the Future at the Beach, Dubai</t>
  </si>
  <si>
    <t>Shahjahan Masjid, Thatta, Pakistan III</t>
  </si>
  <si>
    <t>Bamyan Buddha, Afghanistan</t>
  </si>
  <si>
    <t>Mission San Juan Capistrano, California II</t>
  </si>
  <si>
    <t>28" X 20"</t>
  </si>
  <si>
    <t>Tombs of Bibi Jawindi, Bahawalpur, Pakistan</t>
  </si>
  <si>
    <t>20" X 16"</t>
  </si>
  <si>
    <t>Lighthouse, Portland, Maine</t>
  </si>
  <si>
    <t>Ta Prohm Temple Tree, Cambodia</t>
  </si>
  <si>
    <t>Civera Bridge, Lake Como, Nesso, Italy</t>
  </si>
  <si>
    <t>24" X 24"</t>
  </si>
  <si>
    <t>Angkor Wat, Cambodia</t>
  </si>
  <si>
    <t>Seal of Bull, Mohenjo-Daro</t>
  </si>
  <si>
    <t>Single-Horned Bull Seal, Mohenjo-Daro</t>
  </si>
  <si>
    <t>Rhinoceros Seal, Mohenjo-Daro</t>
  </si>
  <si>
    <t>Seal of Elephant, Mohenjo-Daro</t>
  </si>
  <si>
    <t>Balanced Rock, Arches National Park, Utah</t>
  </si>
  <si>
    <t>Three Gossips, Arches National Park, Utah</t>
  </si>
  <si>
    <t>Minar-e-Pakistan, Lahore, Pakistan</t>
  </si>
  <si>
    <t>SR-71 Blackbird, USA</t>
  </si>
  <si>
    <t>60" X 48"</t>
  </si>
  <si>
    <t>J-10C Fighter Jet</t>
  </si>
  <si>
    <t>Bugatti 1908 Type 10, Le Petit Pur-Sang</t>
  </si>
  <si>
    <t>1930 Rolls-Royce</t>
  </si>
  <si>
    <t>1929 Duesenberg Model J</t>
  </si>
  <si>
    <t>1952 Dodge Pilothouse B3B</t>
  </si>
  <si>
    <t>Mercedes-Benz AMG GT V-8 Biturbo</t>
  </si>
  <si>
    <t>24" X 20"</t>
  </si>
  <si>
    <t>Time Traveler</t>
  </si>
  <si>
    <t>Serenity</t>
  </si>
  <si>
    <t>Ashamed</t>
  </si>
  <si>
    <t>Pepperdine Peace</t>
  </si>
  <si>
    <t>Diamond Head</t>
  </si>
  <si>
    <t>Pemaquid Point Lighthouse</t>
  </si>
  <si>
    <t>Pemaquid Point Lighthouse, Interior</t>
  </si>
  <si>
    <t>The Barn</t>
  </si>
  <si>
    <t>Alone</t>
  </si>
  <si>
    <t>Lovers Bridge</t>
  </si>
  <si>
    <t>Stupa, Taxila, Pakistan</t>
  </si>
  <si>
    <t>Awaits</t>
  </si>
  <si>
    <t>U.S. Flag</t>
  </si>
  <si>
    <t>48" X 24"</t>
  </si>
  <si>
    <t>Waikiki Pier</t>
  </si>
  <si>
    <t>12" X 36"</t>
  </si>
  <si>
    <t>Where Peace Resides</t>
  </si>
  <si>
    <t>Mi Casa</t>
  </si>
  <si>
    <t>12" X 16"</t>
  </si>
  <si>
    <t>The Curious One</t>
  </si>
  <si>
    <t>Lock of Kaaba</t>
  </si>
  <si>
    <t>Northern Beauty</t>
  </si>
  <si>
    <t>Somewhere, Out There</t>
  </si>
  <si>
    <t>Lake Tahoe</t>
  </si>
  <si>
    <t>Sunset Serenity</t>
  </si>
  <si>
    <t>Waikiki Trend</t>
  </si>
  <si>
    <t>One Tear</t>
  </si>
  <si>
    <t>Trapped</t>
  </si>
  <si>
    <t>Now What?</t>
  </si>
  <si>
    <t>Eastern Mona Lisa</t>
  </si>
  <si>
    <t>Eastern Beauty</t>
  </si>
  <si>
    <t>Guardians of the Ice</t>
  </si>
  <si>
    <t>Toby</t>
  </si>
  <si>
    <t>Hawaiian Beauty</t>
  </si>
  <si>
    <t>Where Eagles Dare</t>
  </si>
  <si>
    <t>Angry Bird</t>
  </si>
  <si>
    <t>Soaring Flight</t>
  </si>
  <si>
    <t>Born Free</t>
  </si>
  <si>
    <t>Golden Beauty</t>
  </si>
  <si>
    <t>Reaching for Stars</t>
  </si>
  <si>
    <t>Rabbit Island</t>
  </si>
  <si>
    <t>Whispering Forest</t>
  </si>
  <si>
    <t>Date Palm</t>
  </si>
  <si>
    <t>Blooming Hearts</t>
  </si>
  <si>
    <t>Ginger Flower</t>
  </si>
  <si>
    <t>Tropical Whispers</t>
  </si>
  <si>
    <t>16" X 24"</t>
  </si>
  <si>
    <t>IMAGE</t>
  </si>
  <si>
    <t>UPLOADED FILE NAME</t>
  </si>
  <si>
    <t>STATUS</t>
  </si>
  <si>
    <t>A Bridge of Amesterdam.jpg</t>
  </si>
  <si>
    <t>No clear matching title found in the uploaded price list</t>
  </si>
  <si>
    <t>Abu Simbel 1(2).jpg</t>
  </si>
  <si>
    <t>BLEEDING HEART(2).jpg</t>
  </si>
  <si>
    <t>BLUE HERON(1).jpeg</t>
  </si>
  <si>
    <t>Museum of the Future in space, Dubai III</t>
  </si>
  <si>
    <t>Museum of the Future in Desert, Dubai III</t>
  </si>
  <si>
    <t>MEDIUM</t>
  </si>
  <si>
    <t>Acrylic Base</t>
  </si>
  <si>
    <t>MATERIAL</t>
  </si>
  <si>
    <t>STRETCHED CANVAS</t>
  </si>
  <si>
    <t>ACTUAL PRICE</t>
  </si>
  <si>
    <t>15% DISCOUNT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</si>
</sst>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$#,##0.00"/>
  </numFmts>
  <fonts count="2">
    <font>
      <sz val="11"/>
      <name val="Carlito"/>
    </font>
    <font>
      <b/>
      <sz val="11"/>
      <color rgb="FFFFFFFF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7F6000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 wrapText="1"/>
    </xf>
    <xf numFmtId="164" fontId="0" fillId="0" borderId="0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164" fontId="0" fillId="0" borderId="5" xfId="0" applyNumberFormat="1" applyFont="1" applyFill="1" applyBorder="1" applyAlignment="1">
      <alignment horizontal="right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vertical="center" wrapText="1"/>
    </xf>
    <xf numFmtId="0" fontId="0" fillId="0" borderId="7" xfId="0" applyNumberFormat="1" applyFont="1" applyFill="1" applyBorder="1" applyAlignment="1">
      <alignment horizontal="center" vertical="center"/>
    </xf>
    <xf numFmtId="164" fontId="0" fillId="0" borderId="7" xfId="0" applyNumberFormat="1" applyFont="1" applyFill="1" applyBorder="1" applyAlignment="1">
      <alignment horizontal="right"/>
    </xf>
    <xf numFmtId="0" fontId="1" fillId="3" borderId="8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0" fontId="1" fillId="3" borderId="10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/>
    <xf numFmtId="0" fontId="0" fillId="0" borderId="13" xfId="0" applyNumberFormat="1" applyFont="1" applyFill="1" applyBorder="1"/>
    <xf numFmtId="0" fontId="0" fillId="0" borderId="14" xfId="0" applyNumberFormat="1" applyFont="1" applyFill="1" applyBorder="1" applyAlignment="1">
      <alignment vertical="center"/>
    </xf>
    <xf numFmtId="0" fontId="0" fillId="0" borderId="12" xfId="0" applyNumberFormat="1" applyFont="1" applyFill="1" applyBorder="1" applyAlignment="1">
      <alignment vertical="center" wrapText="1"/>
    </xf>
    <xf numFmtId="0" fontId="0" fillId="0" borderId="15" xfId="0" applyNumberFormat="1" applyFont="1" applyFill="1" applyBorder="1" applyAlignment="1">
      <alignment vertical="center" wrapText="1"/>
    </xf>
    <xf numFmtId="0" fontId="0" fillId="0" borderId="16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0" fillId="0" borderId="16" xfId="0" applyNumberFormat="1" applyFont="1" applyFill="1" applyBorder="1" applyAlignment="1">
      <alignment vertical="center" wrapText="1"/>
    </xf>
    <xf numFmtId="164" fontId="0" fillId="0" borderId="16" xfId="0" applyNumberFormat="1" applyFont="1" applyFill="1" applyBorder="1" applyAlignment="1">
      <alignment horizontal="right"/>
    </xf>
  </cellXfs>
  <cellStyles count="1">
    <cellStyle name="Normal" xfId="0" builtinId="0"/>
  </cellStyles>
  <dxfs count="4">
    <dxf>
      <numFmt numFmtId="164" formatCode="\$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rlito"/>
        <scheme val="none"/>
      </font>
      <numFmt numFmtId="164" formatCode="\$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rli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rli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6" Type="http://schemas.openxmlformats.org/officeDocument/2006/relationships/image" Target="../media/image16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93" Type="http://schemas.openxmlformats.org/officeDocument/2006/relationships/image" Target="../media/image93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7.jpg"/><Relationship Id="rId2" Type="http://schemas.openxmlformats.org/officeDocument/2006/relationships/image" Target="../media/image96.jpg"/><Relationship Id="rId1" Type="http://schemas.openxmlformats.org/officeDocument/2006/relationships/image" Target="../media/image95.jpg"/><Relationship Id="rId4" Type="http://schemas.openxmlformats.org/officeDocument/2006/relationships/image" Target="../media/image9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388860</xdr:colOff>
      <xdr:row>1</xdr:row>
      <xdr:rowOff>0</xdr:rowOff>
    </xdr:from>
    <xdr:ext cx="698655" cy="981075"/>
    <xdr:pic>
      <xdr:nvPicPr>
        <xdr:cNvPr id="2" name="4aae56f4-5167-48e7-bbc5-83959e4d0ce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860" y="323850"/>
          <a:ext cx="698655" cy="981075"/>
        </a:xfrm>
        <a:prstGeom prst="rect">
          <a:avLst/>
        </a:prstGeom>
      </xdr:spPr>
    </xdr:pic>
    <xdr:clientData/>
  </xdr:oneCellAnchor>
  <xdr:oneCellAnchor>
    <xdr:from>
      <xdr:col>0</xdr:col>
      <xdr:colOff>370284</xdr:colOff>
      <xdr:row>2</xdr:row>
      <xdr:rowOff>0</xdr:rowOff>
    </xdr:from>
    <xdr:ext cx="735806" cy="981075"/>
    <xdr:pic>
      <xdr:nvPicPr>
        <xdr:cNvPr id="3" name="315a5abb-68f4-467a-a5a9-192bb8d1cd4e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284" y="1390650"/>
          <a:ext cx="735806" cy="981075"/>
        </a:xfrm>
        <a:prstGeom prst="rect">
          <a:avLst/>
        </a:prstGeom>
      </xdr:spPr>
    </xdr:pic>
    <xdr:clientData/>
  </xdr:oneCellAnchor>
  <xdr:oneCellAnchor>
    <xdr:from>
      <xdr:col>0</xdr:col>
      <xdr:colOff>409401</xdr:colOff>
      <xdr:row>3</xdr:row>
      <xdr:rowOff>0</xdr:rowOff>
    </xdr:from>
    <xdr:ext cx="657572" cy="981075"/>
    <xdr:pic>
      <xdr:nvPicPr>
        <xdr:cNvPr id="4" name="ca4b4dcb-9fb9-49ce-882a-df30c7e1be5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401" y="2457450"/>
          <a:ext cx="657572" cy="981075"/>
        </a:xfrm>
        <a:prstGeom prst="rect">
          <a:avLst/>
        </a:prstGeom>
      </xdr:spPr>
    </xdr:pic>
    <xdr:clientData/>
  </xdr:oneCellAnchor>
  <xdr:oneCellAnchor>
    <xdr:from>
      <xdr:col>0</xdr:col>
      <xdr:colOff>413449</xdr:colOff>
      <xdr:row>4</xdr:row>
      <xdr:rowOff>0</xdr:rowOff>
    </xdr:from>
    <xdr:ext cx="649476" cy="981075"/>
    <xdr:pic>
      <xdr:nvPicPr>
        <xdr:cNvPr id="5" name="3cb97b79-ce54-4eb2-89c8-730f47af892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449" y="3524250"/>
          <a:ext cx="649476" cy="981075"/>
        </a:xfrm>
        <a:prstGeom prst="rect">
          <a:avLst/>
        </a:prstGeom>
      </xdr:spPr>
    </xdr:pic>
    <xdr:clientData/>
  </xdr:oneCellAnchor>
  <xdr:oneCellAnchor>
    <xdr:from>
      <xdr:col>0</xdr:col>
      <xdr:colOff>395228</xdr:colOff>
      <xdr:row>5</xdr:row>
      <xdr:rowOff>0</xdr:rowOff>
    </xdr:from>
    <xdr:ext cx="685919" cy="981075"/>
    <xdr:pic>
      <xdr:nvPicPr>
        <xdr:cNvPr id="6" name="debb340d-8082-4c45-b7c4-f81603a6ca6c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28" y="4591050"/>
          <a:ext cx="685919" cy="981075"/>
        </a:xfrm>
        <a:prstGeom prst="rect">
          <a:avLst/>
        </a:prstGeom>
      </xdr:spPr>
    </xdr:pic>
    <xdr:clientData/>
  </xdr:oneCellAnchor>
  <xdr:oneCellAnchor>
    <xdr:from>
      <xdr:col>0</xdr:col>
      <xdr:colOff>412440</xdr:colOff>
      <xdr:row>6</xdr:row>
      <xdr:rowOff>0</xdr:rowOff>
    </xdr:from>
    <xdr:ext cx="651495" cy="981075"/>
    <xdr:pic>
      <xdr:nvPicPr>
        <xdr:cNvPr id="7" name="f6f9171f-d1ae-4ed7-bd82-73a215e08c2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440" y="5657850"/>
          <a:ext cx="651495" cy="981075"/>
        </a:xfrm>
        <a:prstGeom prst="rect">
          <a:avLst/>
        </a:prstGeom>
      </xdr:spPr>
    </xdr:pic>
    <xdr:clientData/>
  </xdr:oneCellAnchor>
  <xdr:oneCellAnchor>
    <xdr:from>
      <xdr:col>0</xdr:col>
      <xdr:colOff>372328</xdr:colOff>
      <xdr:row>7</xdr:row>
      <xdr:rowOff>0</xdr:rowOff>
    </xdr:from>
    <xdr:ext cx="731718" cy="981075"/>
    <xdr:pic>
      <xdr:nvPicPr>
        <xdr:cNvPr id="8" name="3a1574d6-1f97-4500-b12a-89f2a4fdd73c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28" y="6724650"/>
          <a:ext cx="731718" cy="981075"/>
        </a:xfrm>
        <a:prstGeom prst="rect">
          <a:avLst/>
        </a:prstGeom>
      </xdr:spPr>
    </xdr:pic>
    <xdr:clientData/>
  </xdr:oneCellAnchor>
  <xdr:oneCellAnchor>
    <xdr:from>
      <xdr:col>0</xdr:col>
      <xdr:colOff>347290</xdr:colOff>
      <xdr:row>8</xdr:row>
      <xdr:rowOff>0</xdr:rowOff>
    </xdr:from>
    <xdr:ext cx="781794" cy="981075"/>
    <xdr:pic>
      <xdr:nvPicPr>
        <xdr:cNvPr id="9" name="3701bc10-9e5d-4cac-8519-d5f9ac4ce0c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290" y="7791450"/>
          <a:ext cx="781794" cy="981075"/>
        </a:xfrm>
        <a:prstGeom prst="rect">
          <a:avLst/>
        </a:prstGeom>
      </xdr:spPr>
    </xdr:pic>
    <xdr:clientData/>
  </xdr:oneCellAnchor>
  <xdr:oneCellAnchor>
    <xdr:from>
      <xdr:col>0</xdr:col>
      <xdr:colOff>348312</xdr:colOff>
      <xdr:row>9</xdr:row>
      <xdr:rowOff>0</xdr:rowOff>
    </xdr:from>
    <xdr:ext cx="779750" cy="981075"/>
    <xdr:pic>
      <xdr:nvPicPr>
        <xdr:cNvPr id="10" name="fc1b327d-c947-48bc-a2cb-f07a64811ea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312" y="8858250"/>
          <a:ext cx="779750" cy="981075"/>
        </a:xfrm>
        <a:prstGeom prst="rect">
          <a:avLst/>
        </a:prstGeom>
      </xdr:spPr>
    </xdr:pic>
    <xdr:clientData/>
  </xdr:oneCellAnchor>
  <xdr:oneCellAnchor>
    <xdr:from>
      <xdr:col>0</xdr:col>
      <xdr:colOff>408044</xdr:colOff>
      <xdr:row>10</xdr:row>
      <xdr:rowOff>0</xdr:rowOff>
    </xdr:from>
    <xdr:ext cx="660286" cy="981075"/>
    <xdr:pic>
      <xdr:nvPicPr>
        <xdr:cNvPr id="11" name="e64999c7-31dc-42a9-8961-156d3cfbf2ad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044" y="9925050"/>
          <a:ext cx="660286" cy="981075"/>
        </a:xfrm>
        <a:prstGeom prst="rect">
          <a:avLst/>
        </a:prstGeom>
      </xdr:spPr>
    </xdr:pic>
    <xdr:clientData/>
  </xdr:oneCellAnchor>
  <xdr:oneCellAnchor>
    <xdr:from>
      <xdr:col>0</xdr:col>
      <xdr:colOff>370039</xdr:colOff>
      <xdr:row>11</xdr:row>
      <xdr:rowOff>0</xdr:rowOff>
    </xdr:from>
    <xdr:ext cx="736297" cy="981075"/>
    <xdr:pic>
      <xdr:nvPicPr>
        <xdr:cNvPr id="12" name="28c71109-90c0-46b1-b1c1-0ac815a26576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039" y="10991850"/>
          <a:ext cx="736297" cy="981075"/>
        </a:xfrm>
        <a:prstGeom prst="rect">
          <a:avLst/>
        </a:prstGeom>
      </xdr:spPr>
    </xdr:pic>
    <xdr:clientData/>
  </xdr:oneCellAnchor>
  <xdr:oneCellAnchor>
    <xdr:from>
      <xdr:col>0</xdr:col>
      <xdr:colOff>499050</xdr:colOff>
      <xdr:row>12</xdr:row>
      <xdr:rowOff>0</xdr:rowOff>
    </xdr:from>
    <xdr:ext cx="478274" cy="981075"/>
    <xdr:pic>
      <xdr:nvPicPr>
        <xdr:cNvPr id="13" name="77a66752-5bd7-4ab0-b592-94c3283ce5ce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050" y="12058650"/>
          <a:ext cx="478274" cy="9810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3026</xdr:rowOff>
    </xdr:from>
    <xdr:ext cx="1476375" cy="975022"/>
    <xdr:pic>
      <xdr:nvPicPr>
        <xdr:cNvPr id="14" name="ec1fe8fd-93b7-4955-a9f6-dd68f2fc3b71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128476"/>
          <a:ext cx="1476375" cy="9750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127214</xdr:rowOff>
    </xdr:from>
    <xdr:ext cx="1476375" cy="726647"/>
    <xdr:pic>
      <xdr:nvPicPr>
        <xdr:cNvPr id="15" name="6006836b-5265-4065-8551-31bd994bcb9d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319464"/>
          <a:ext cx="1476375" cy="72664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129287</xdr:rowOff>
    </xdr:from>
    <xdr:ext cx="1476375" cy="722501"/>
    <xdr:pic>
      <xdr:nvPicPr>
        <xdr:cNvPr id="16" name="353c8cb9-9643-4197-bfc7-1fbc11ab919c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388337"/>
          <a:ext cx="1476375" cy="722501"/>
        </a:xfrm>
        <a:prstGeom prst="rect">
          <a:avLst/>
        </a:prstGeom>
      </xdr:spPr>
    </xdr:pic>
    <xdr:clientData/>
  </xdr:oneCellAnchor>
  <xdr:oneCellAnchor>
    <xdr:from>
      <xdr:col>0</xdr:col>
      <xdr:colOff>75900</xdr:colOff>
      <xdr:row>16</xdr:row>
      <xdr:rowOff>0</xdr:rowOff>
    </xdr:from>
    <xdr:ext cx="1324574" cy="981075"/>
    <xdr:pic>
      <xdr:nvPicPr>
        <xdr:cNvPr id="17" name="31ce4e1c-9c80-4263-8829-de2051f9ac18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00" y="16325850"/>
          <a:ext cx="1324574" cy="9810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3218</xdr:rowOff>
    </xdr:from>
    <xdr:ext cx="1476375" cy="974638"/>
    <xdr:pic>
      <xdr:nvPicPr>
        <xdr:cNvPr id="18" name="5bb24bf0-9415-4bb8-b90d-4f9afbd2f9db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395868"/>
          <a:ext cx="1476375" cy="97463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131759</xdr:rowOff>
    </xdr:from>
    <xdr:ext cx="1476375" cy="717556"/>
    <xdr:pic>
      <xdr:nvPicPr>
        <xdr:cNvPr id="19" name="f1ad74d4-7245-4431-bfd3-b4c6203c629f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591209"/>
          <a:ext cx="1476375" cy="71755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120888</xdr:rowOff>
    </xdr:from>
    <xdr:ext cx="1476375" cy="739298"/>
    <xdr:pic>
      <xdr:nvPicPr>
        <xdr:cNvPr id="20" name="a3dde499-7fbd-4dbf-a0cd-05e2c85629ce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647138"/>
          <a:ext cx="1476375" cy="73929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120404</xdr:rowOff>
    </xdr:from>
    <xdr:ext cx="1476375" cy="740267"/>
    <xdr:pic>
      <xdr:nvPicPr>
        <xdr:cNvPr id="21" name="d39004c2-07bf-42d6-a08e-196e1779be4d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713454"/>
          <a:ext cx="1476375" cy="74026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126980</xdr:rowOff>
    </xdr:from>
    <xdr:ext cx="1476375" cy="727114"/>
    <xdr:pic>
      <xdr:nvPicPr>
        <xdr:cNvPr id="22" name="887f2140-8ff6-49cd-9220-85b28c4ab7ac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786830"/>
          <a:ext cx="1476375" cy="727114"/>
        </a:xfrm>
        <a:prstGeom prst="rect">
          <a:avLst/>
        </a:prstGeom>
      </xdr:spPr>
    </xdr:pic>
    <xdr:clientData/>
  </xdr:oneCellAnchor>
  <xdr:oneCellAnchor>
    <xdr:from>
      <xdr:col>0</xdr:col>
      <xdr:colOff>125457</xdr:colOff>
      <xdr:row>22</xdr:row>
      <xdr:rowOff>0</xdr:rowOff>
    </xdr:from>
    <xdr:ext cx="1225461" cy="981075"/>
    <xdr:pic>
      <xdr:nvPicPr>
        <xdr:cNvPr id="23" name="f635a191-30a6-47b1-84aa-59cb4f599e69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457" y="22726650"/>
          <a:ext cx="1225461" cy="981075"/>
        </a:xfrm>
        <a:prstGeom prst="rect">
          <a:avLst/>
        </a:prstGeom>
      </xdr:spPr>
    </xdr:pic>
    <xdr:clientData/>
  </xdr:oneCellAnchor>
  <xdr:oneCellAnchor>
    <xdr:from>
      <xdr:col>0</xdr:col>
      <xdr:colOff>2202</xdr:colOff>
      <xdr:row>23</xdr:row>
      <xdr:rowOff>0</xdr:rowOff>
    </xdr:from>
    <xdr:ext cx="1471971" cy="981075"/>
    <xdr:pic>
      <xdr:nvPicPr>
        <xdr:cNvPr id="24" name="6c6d3ceb-c12b-4029-9f58-4a5351e4776e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2" y="23793450"/>
          <a:ext cx="1471971" cy="981075"/>
        </a:xfrm>
        <a:prstGeom prst="rect">
          <a:avLst/>
        </a:prstGeom>
      </xdr:spPr>
    </xdr:pic>
    <xdr:clientData/>
  </xdr:oneCellAnchor>
  <xdr:oneCellAnchor>
    <xdr:from>
      <xdr:col>0</xdr:col>
      <xdr:colOff>214947</xdr:colOff>
      <xdr:row>24</xdr:row>
      <xdr:rowOff>0</xdr:rowOff>
    </xdr:from>
    <xdr:ext cx="1046480" cy="981075"/>
    <xdr:pic>
      <xdr:nvPicPr>
        <xdr:cNvPr id="25" name="e3f0edd2-b45b-4348-9671-620e28051ef8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947" y="24860250"/>
          <a:ext cx="1046480" cy="981075"/>
        </a:xfrm>
        <a:prstGeom prst="rect">
          <a:avLst/>
        </a:prstGeom>
      </xdr:spPr>
    </xdr:pic>
    <xdr:clientData/>
  </xdr:oneCellAnchor>
  <xdr:oneCellAnchor>
    <xdr:from>
      <xdr:col>0</xdr:col>
      <xdr:colOff>347703</xdr:colOff>
      <xdr:row>25</xdr:row>
      <xdr:rowOff>0</xdr:rowOff>
    </xdr:from>
    <xdr:ext cx="780969" cy="981075"/>
    <xdr:pic>
      <xdr:nvPicPr>
        <xdr:cNvPr id="26" name="e2a8340e-d928-4115-9de5-a15f912a7de4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703" y="25927050"/>
          <a:ext cx="780969" cy="981075"/>
        </a:xfrm>
        <a:prstGeom prst="rect">
          <a:avLst/>
        </a:prstGeom>
      </xdr:spPr>
    </xdr:pic>
    <xdr:clientData/>
  </xdr:oneCellAnchor>
  <xdr:oneCellAnchor>
    <xdr:from>
      <xdr:col>0</xdr:col>
      <xdr:colOff>313537</xdr:colOff>
      <xdr:row>26</xdr:row>
      <xdr:rowOff>0</xdr:rowOff>
    </xdr:from>
    <xdr:ext cx="849300" cy="981075"/>
    <xdr:pic>
      <xdr:nvPicPr>
        <xdr:cNvPr id="27" name="ed44941c-f7e1-467a-81ed-dbcb6a8b6ac8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537" y="26993850"/>
          <a:ext cx="849300" cy="981075"/>
        </a:xfrm>
        <a:prstGeom prst="rect">
          <a:avLst/>
        </a:prstGeom>
      </xdr:spPr>
    </xdr:pic>
    <xdr:clientData/>
  </xdr:oneCellAnchor>
  <xdr:oneCellAnchor>
    <xdr:from>
      <xdr:col>0</xdr:col>
      <xdr:colOff>359245</xdr:colOff>
      <xdr:row>27</xdr:row>
      <xdr:rowOff>0</xdr:rowOff>
    </xdr:from>
    <xdr:ext cx="757884" cy="981075"/>
    <xdr:pic>
      <xdr:nvPicPr>
        <xdr:cNvPr id="28" name="58325748-b0c1-4ef0-b316-686dda6ee85f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245" y="28060650"/>
          <a:ext cx="757884" cy="9810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5912</xdr:rowOff>
    </xdr:from>
    <xdr:ext cx="1476375" cy="969251"/>
    <xdr:pic>
      <xdr:nvPicPr>
        <xdr:cNvPr id="29" name="99d36dce-e4a0-4547-be89-582b09d31b7d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133362"/>
          <a:ext cx="1476375" cy="96925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2257</xdr:rowOff>
    </xdr:from>
    <xdr:ext cx="1476375" cy="976560"/>
    <xdr:pic>
      <xdr:nvPicPr>
        <xdr:cNvPr id="30" name="c2845af1-9430-4dfa-871b-d3b3efadc99f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96507"/>
          <a:ext cx="1476375" cy="97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6102</xdr:rowOff>
    </xdr:from>
    <xdr:ext cx="1476375" cy="968871"/>
    <xdr:pic>
      <xdr:nvPicPr>
        <xdr:cNvPr id="31" name="58911089-733a-450e-9fac-a0212a0feb3b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267152"/>
          <a:ext cx="1476375" cy="968871"/>
        </a:xfrm>
        <a:prstGeom prst="rect">
          <a:avLst/>
        </a:prstGeom>
      </xdr:spPr>
    </xdr:pic>
    <xdr:clientData/>
  </xdr:oneCellAnchor>
  <xdr:oneCellAnchor>
    <xdr:from>
      <xdr:col>0</xdr:col>
      <xdr:colOff>78087</xdr:colOff>
      <xdr:row>31</xdr:row>
      <xdr:rowOff>0</xdr:rowOff>
    </xdr:from>
    <xdr:ext cx="1320201" cy="981075"/>
    <xdr:pic>
      <xdr:nvPicPr>
        <xdr:cNvPr id="32" name="671a2d8d-4d96-4801-b6d6-6fffedf354b5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87" y="32327850"/>
          <a:ext cx="1320201" cy="981075"/>
        </a:xfrm>
        <a:prstGeom prst="rect">
          <a:avLst/>
        </a:prstGeom>
      </xdr:spPr>
    </xdr:pic>
    <xdr:clientData/>
  </xdr:oneCellAnchor>
  <xdr:oneCellAnchor>
    <xdr:from>
      <xdr:col>0</xdr:col>
      <xdr:colOff>379175</xdr:colOff>
      <xdr:row>32</xdr:row>
      <xdr:rowOff>0</xdr:rowOff>
    </xdr:from>
    <xdr:ext cx="718024" cy="981075"/>
    <xdr:pic>
      <xdr:nvPicPr>
        <xdr:cNvPr id="33" name="472feec7-a9bf-491d-a1b2-372459525de7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175" y="33394650"/>
          <a:ext cx="718024" cy="981075"/>
        </a:xfrm>
        <a:prstGeom prst="rect">
          <a:avLst/>
        </a:prstGeom>
      </xdr:spPr>
    </xdr:pic>
    <xdr:clientData/>
  </xdr:oneCellAnchor>
  <xdr:oneCellAnchor>
    <xdr:from>
      <xdr:col>0</xdr:col>
      <xdr:colOff>370284</xdr:colOff>
      <xdr:row>33</xdr:row>
      <xdr:rowOff>0</xdr:rowOff>
    </xdr:from>
    <xdr:ext cx="735806" cy="981075"/>
    <xdr:pic>
      <xdr:nvPicPr>
        <xdr:cNvPr id="34" name="5d277929-a434-4d67-b468-0b35376fb947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284" y="34461450"/>
          <a:ext cx="735806" cy="981075"/>
        </a:xfrm>
        <a:prstGeom prst="rect">
          <a:avLst/>
        </a:prstGeom>
      </xdr:spPr>
    </xdr:pic>
    <xdr:clientData/>
  </xdr:oneCellAnchor>
  <xdr:oneCellAnchor>
    <xdr:from>
      <xdr:col>0</xdr:col>
      <xdr:colOff>123380</xdr:colOff>
      <xdr:row>34</xdr:row>
      <xdr:rowOff>0</xdr:rowOff>
    </xdr:from>
    <xdr:ext cx="1229614" cy="981075"/>
    <xdr:pic>
      <xdr:nvPicPr>
        <xdr:cNvPr id="35" name="5559abb4-ff07-4e8d-af3a-13dd60141400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80" y="35528250"/>
          <a:ext cx="1229614" cy="981075"/>
        </a:xfrm>
        <a:prstGeom prst="rect">
          <a:avLst/>
        </a:prstGeom>
      </xdr:spPr>
    </xdr:pic>
    <xdr:clientData/>
  </xdr:oneCellAnchor>
  <xdr:oneCellAnchor>
    <xdr:from>
      <xdr:col>0</xdr:col>
      <xdr:colOff>351971</xdr:colOff>
      <xdr:row>35</xdr:row>
      <xdr:rowOff>0</xdr:rowOff>
    </xdr:from>
    <xdr:ext cx="772433" cy="981075"/>
    <xdr:pic>
      <xdr:nvPicPr>
        <xdr:cNvPr id="36" name="e09785da-7c8c-47cf-a65a-ae4b61fa0bb4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971" y="36595050"/>
          <a:ext cx="772433" cy="981075"/>
        </a:xfrm>
        <a:prstGeom prst="rect">
          <a:avLst/>
        </a:prstGeom>
      </xdr:spPr>
    </xdr:pic>
    <xdr:clientData/>
  </xdr:oneCellAnchor>
  <xdr:oneCellAnchor>
    <xdr:from>
      <xdr:col>0</xdr:col>
      <xdr:colOff>72811</xdr:colOff>
      <xdr:row>36</xdr:row>
      <xdr:rowOff>0</xdr:rowOff>
    </xdr:from>
    <xdr:ext cx="1330752" cy="981075"/>
    <xdr:pic>
      <xdr:nvPicPr>
        <xdr:cNvPr id="37" name="256f0193-3ef1-40ff-825d-9f7ef46d0a0f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11" y="37661850"/>
          <a:ext cx="1330752" cy="981075"/>
        </a:xfrm>
        <a:prstGeom prst="rect">
          <a:avLst/>
        </a:prstGeom>
      </xdr:spPr>
    </xdr:pic>
    <xdr:clientData/>
  </xdr:oneCellAnchor>
  <xdr:oneCellAnchor>
    <xdr:from>
      <xdr:col>0</xdr:col>
      <xdr:colOff>5957</xdr:colOff>
      <xdr:row>37</xdr:row>
      <xdr:rowOff>0</xdr:rowOff>
    </xdr:from>
    <xdr:ext cx="1464461" cy="981075"/>
    <xdr:pic>
      <xdr:nvPicPr>
        <xdr:cNvPr id="38" name="79081e36-12fc-4097-9cf4-febdd8917765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7" y="38728650"/>
          <a:ext cx="1464461" cy="9810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29472</xdr:rowOff>
    </xdr:from>
    <xdr:ext cx="1476375" cy="922131"/>
    <xdr:pic>
      <xdr:nvPicPr>
        <xdr:cNvPr id="39" name="bcdd8c80-8170-4e4d-82aa-b98d7e98bb0c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824922"/>
          <a:ext cx="1476375" cy="9221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129133</xdr:rowOff>
    </xdr:from>
    <xdr:ext cx="1476375" cy="722808"/>
    <xdr:pic>
      <xdr:nvPicPr>
        <xdr:cNvPr id="40" name="7babc419-8ce2-4f45-8152-dee5244df8e9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991383"/>
          <a:ext cx="1476375" cy="722808"/>
        </a:xfrm>
        <a:prstGeom prst="rect">
          <a:avLst/>
        </a:prstGeom>
      </xdr:spPr>
    </xdr:pic>
    <xdr:clientData/>
  </xdr:oneCellAnchor>
  <xdr:oneCellAnchor>
    <xdr:from>
      <xdr:col>0</xdr:col>
      <xdr:colOff>146538</xdr:colOff>
      <xdr:row>41</xdr:row>
      <xdr:rowOff>0</xdr:rowOff>
    </xdr:from>
    <xdr:ext cx="1183298" cy="981075"/>
    <xdr:pic>
      <xdr:nvPicPr>
        <xdr:cNvPr id="41" name="bffae2de-f68e-4b26-93dc-23728ebf9621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38" y="41929050"/>
          <a:ext cx="1183298" cy="981075"/>
        </a:xfrm>
        <a:prstGeom prst="rect">
          <a:avLst/>
        </a:prstGeom>
      </xdr:spPr>
    </xdr:pic>
    <xdr:clientData/>
  </xdr:oneCellAnchor>
  <xdr:oneCellAnchor>
    <xdr:from>
      <xdr:col>0</xdr:col>
      <xdr:colOff>125683</xdr:colOff>
      <xdr:row>42</xdr:row>
      <xdr:rowOff>0</xdr:rowOff>
    </xdr:from>
    <xdr:ext cx="1225008" cy="981075"/>
    <xdr:pic>
      <xdr:nvPicPr>
        <xdr:cNvPr id="42" name="bb716131-665a-4319-ab31-35beb8ae9368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683" y="42995850"/>
          <a:ext cx="1225008" cy="9810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4564</xdr:rowOff>
    </xdr:from>
    <xdr:ext cx="1476375" cy="971946"/>
    <xdr:pic>
      <xdr:nvPicPr>
        <xdr:cNvPr id="43" name="4f6a0db0-0377-42eb-81da-1c4f5e8b53fa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067214"/>
          <a:ext cx="1476375" cy="97194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8985</xdr:rowOff>
    </xdr:from>
    <xdr:ext cx="1476375" cy="963104"/>
    <xdr:pic>
      <xdr:nvPicPr>
        <xdr:cNvPr id="44" name="3d9b2130-5baf-4905-9e2a-8a8a680d81b8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138435"/>
          <a:ext cx="1476375" cy="963104"/>
        </a:xfrm>
        <a:prstGeom prst="rect">
          <a:avLst/>
        </a:prstGeom>
      </xdr:spPr>
    </xdr:pic>
    <xdr:clientData/>
  </xdr:oneCellAnchor>
  <xdr:oneCellAnchor>
    <xdr:from>
      <xdr:col>0</xdr:col>
      <xdr:colOff>241441</xdr:colOff>
      <xdr:row>45</xdr:row>
      <xdr:rowOff>0</xdr:rowOff>
    </xdr:from>
    <xdr:ext cx="993493" cy="981075"/>
    <xdr:pic>
      <xdr:nvPicPr>
        <xdr:cNvPr id="45" name="c924b211-0d48-4413-82c4-9927574eb1a4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441" y="46196250"/>
          <a:ext cx="993493" cy="981075"/>
        </a:xfrm>
        <a:prstGeom prst="rect">
          <a:avLst/>
        </a:prstGeom>
      </xdr:spPr>
    </xdr:pic>
    <xdr:clientData/>
  </xdr:oneCellAnchor>
  <xdr:oneCellAnchor>
    <xdr:from>
      <xdr:col>0</xdr:col>
      <xdr:colOff>119765</xdr:colOff>
      <xdr:row>46</xdr:row>
      <xdr:rowOff>0</xdr:rowOff>
    </xdr:from>
    <xdr:ext cx="1236845" cy="981075"/>
    <xdr:pic>
      <xdr:nvPicPr>
        <xdr:cNvPr id="46" name="3c4ff36a-205a-4336-93d4-327997c9a360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765" y="47263050"/>
          <a:ext cx="1236845" cy="981075"/>
        </a:xfrm>
        <a:prstGeom prst="rect">
          <a:avLst/>
        </a:prstGeom>
      </xdr:spPr>
    </xdr:pic>
    <xdr:clientData/>
  </xdr:oneCellAnchor>
  <xdr:oneCellAnchor>
    <xdr:from>
      <xdr:col>0</xdr:col>
      <xdr:colOff>151157</xdr:colOff>
      <xdr:row>47</xdr:row>
      <xdr:rowOff>0</xdr:rowOff>
    </xdr:from>
    <xdr:ext cx="1174061" cy="981075"/>
    <xdr:pic>
      <xdr:nvPicPr>
        <xdr:cNvPr id="47" name="19494f78-8179-4963-8469-c979e1a753c8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157" y="48329850"/>
          <a:ext cx="1174061" cy="981075"/>
        </a:xfrm>
        <a:prstGeom prst="rect">
          <a:avLst/>
        </a:prstGeom>
      </xdr:spPr>
    </xdr:pic>
    <xdr:clientData/>
  </xdr:oneCellAnchor>
  <xdr:oneCellAnchor>
    <xdr:from>
      <xdr:col>0</xdr:col>
      <xdr:colOff>151596</xdr:colOff>
      <xdr:row>48</xdr:row>
      <xdr:rowOff>0</xdr:rowOff>
    </xdr:from>
    <xdr:ext cx="1173183" cy="981075"/>
    <xdr:pic>
      <xdr:nvPicPr>
        <xdr:cNvPr id="48" name="b2e2c329-0069-4e01-9261-98dce1e6044c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596" y="49396650"/>
          <a:ext cx="1173183" cy="981075"/>
        </a:xfrm>
        <a:prstGeom prst="rect">
          <a:avLst/>
        </a:prstGeom>
      </xdr:spPr>
    </xdr:pic>
    <xdr:clientData/>
  </xdr:oneCellAnchor>
  <xdr:oneCellAnchor>
    <xdr:from>
      <xdr:col>0</xdr:col>
      <xdr:colOff>156687</xdr:colOff>
      <xdr:row>49</xdr:row>
      <xdr:rowOff>0</xdr:rowOff>
    </xdr:from>
    <xdr:ext cx="1163001" cy="981075"/>
    <xdr:pic>
      <xdr:nvPicPr>
        <xdr:cNvPr id="49" name="8fa9c790-358a-4665-b1c4-1373eae76377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687" y="50463450"/>
          <a:ext cx="1163001" cy="981075"/>
        </a:xfrm>
        <a:prstGeom prst="rect">
          <a:avLst/>
        </a:prstGeom>
      </xdr:spPr>
    </xdr:pic>
    <xdr:clientData/>
  </xdr:oneCellAnchor>
  <xdr:oneCellAnchor>
    <xdr:from>
      <xdr:col>0</xdr:col>
      <xdr:colOff>160443</xdr:colOff>
      <xdr:row>50</xdr:row>
      <xdr:rowOff>0</xdr:rowOff>
    </xdr:from>
    <xdr:ext cx="1155488" cy="981075"/>
    <xdr:pic>
      <xdr:nvPicPr>
        <xdr:cNvPr id="50" name="64100946-712a-4acf-be83-4d6515cc8703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43" y="51530250"/>
          <a:ext cx="1155488" cy="981075"/>
        </a:xfrm>
        <a:prstGeom prst="rect">
          <a:avLst/>
        </a:prstGeom>
      </xdr:spPr>
    </xdr:pic>
    <xdr:clientData/>
  </xdr:oneCellAnchor>
  <xdr:oneCellAnchor>
    <xdr:from>
      <xdr:col>0</xdr:col>
      <xdr:colOff>426735</xdr:colOff>
      <xdr:row>51</xdr:row>
      <xdr:rowOff>0</xdr:rowOff>
    </xdr:from>
    <xdr:ext cx="622904" cy="981075"/>
    <xdr:pic>
      <xdr:nvPicPr>
        <xdr:cNvPr id="51" name="c7899499-b635-4c82-8005-f60ecdedc771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35" y="53663850"/>
          <a:ext cx="622904" cy="981075"/>
        </a:xfrm>
        <a:prstGeom prst="rect">
          <a:avLst/>
        </a:prstGeom>
      </xdr:spPr>
    </xdr:pic>
    <xdr:clientData/>
  </xdr:oneCellAnchor>
  <xdr:oneCellAnchor>
    <xdr:from>
      <xdr:col>0</xdr:col>
      <xdr:colOff>415056</xdr:colOff>
      <xdr:row>52</xdr:row>
      <xdr:rowOff>0</xdr:rowOff>
    </xdr:from>
    <xdr:ext cx="646263" cy="981075"/>
    <xdr:pic>
      <xdr:nvPicPr>
        <xdr:cNvPr id="52" name="88105b0c-9452-4867-9b6f-f0c0e3f251ed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056" y="53663850"/>
          <a:ext cx="646263" cy="981075"/>
        </a:xfrm>
        <a:prstGeom prst="rect">
          <a:avLst/>
        </a:prstGeom>
      </xdr:spPr>
    </xdr:pic>
    <xdr:clientData/>
  </xdr:oneCellAnchor>
  <xdr:oneCellAnchor>
    <xdr:from>
      <xdr:col>0</xdr:col>
      <xdr:colOff>499602</xdr:colOff>
      <xdr:row>53</xdr:row>
      <xdr:rowOff>0</xdr:rowOff>
    </xdr:from>
    <xdr:ext cx="477171" cy="981075"/>
    <xdr:pic>
      <xdr:nvPicPr>
        <xdr:cNvPr id="53" name="62055770-0238-4f72-af82-b58ee7325429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602" y="54730650"/>
          <a:ext cx="477171" cy="981075"/>
        </a:xfrm>
        <a:prstGeom prst="rect">
          <a:avLst/>
        </a:prstGeom>
      </xdr:spPr>
    </xdr:pic>
    <xdr:clientData/>
  </xdr:oneCellAnchor>
  <xdr:oneCellAnchor>
    <xdr:from>
      <xdr:col>0</xdr:col>
      <xdr:colOff>123982</xdr:colOff>
      <xdr:row>54</xdr:row>
      <xdr:rowOff>0</xdr:rowOff>
    </xdr:from>
    <xdr:ext cx="1228411" cy="981075"/>
    <xdr:pic>
      <xdr:nvPicPr>
        <xdr:cNvPr id="54" name="11ca87f0-bf54-4c8e-9ba9-ae3b7484fe3c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982" y="55797450"/>
          <a:ext cx="1228411" cy="981075"/>
        </a:xfrm>
        <a:prstGeom prst="rect">
          <a:avLst/>
        </a:prstGeom>
      </xdr:spPr>
    </xdr:pic>
    <xdr:clientData/>
  </xdr:oneCellAnchor>
  <xdr:oneCellAnchor>
    <xdr:from>
      <xdr:col>0</xdr:col>
      <xdr:colOff>120923</xdr:colOff>
      <xdr:row>55</xdr:row>
      <xdr:rowOff>0</xdr:rowOff>
    </xdr:from>
    <xdr:ext cx="1234529" cy="981075"/>
    <xdr:pic>
      <xdr:nvPicPr>
        <xdr:cNvPr id="55" name="41616915-461b-4b0c-8a82-61ed932580f7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23" y="56864250"/>
          <a:ext cx="1234529" cy="9810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3846</xdr:rowOff>
    </xdr:from>
    <xdr:ext cx="1476375" cy="973382"/>
    <xdr:pic>
      <xdr:nvPicPr>
        <xdr:cNvPr id="56" name="95b5c872-2632-460b-9bdd-cdc7512de1d1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934896"/>
          <a:ext cx="1476375" cy="97338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7063</xdr:rowOff>
    </xdr:from>
    <xdr:ext cx="1476375" cy="966948"/>
    <xdr:pic>
      <xdr:nvPicPr>
        <xdr:cNvPr id="57" name="95004745-ea00-4958-ac8c-68de23900bd9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004913"/>
          <a:ext cx="1476375" cy="966948"/>
        </a:xfrm>
        <a:prstGeom prst="rect">
          <a:avLst/>
        </a:prstGeom>
      </xdr:spPr>
    </xdr:pic>
    <xdr:clientData/>
  </xdr:oneCellAnchor>
  <xdr:oneCellAnchor>
    <xdr:from>
      <xdr:col>0</xdr:col>
      <xdr:colOff>2381</xdr:colOff>
      <xdr:row>58</xdr:row>
      <xdr:rowOff>0</xdr:rowOff>
    </xdr:from>
    <xdr:ext cx="1471612" cy="981075"/>
    <xdr:pic>
      <xdr:nvPicPr>
        <xdr:cNvPr id="58" name="dbabbb25-3060-4c98-88e6-7cedd81cc1ec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" y="60064650"/>
          <a:ext cx="1471612" cy="9810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476375" cy="981075"/>
    <xdr:pic>
      <xdr:nvPicPr>
        <xdr:cNvPr id="59" name="13cbffa8-3a68-485b-9d51-42efbc931617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138978</xdr:colOff>
      <xdr:row>60</xdr:row>
      <xdr:rowOff>0</xdr:rowOff>
    </xdr:from>
    <xdr:ext cx="1198418" cy="981075"/>
    <xdr:pic>
      <xdr:nvPicPr>
        <xdr:cNvPr id="60" name="10315e2c-8e63-4aeb-ab22-01e22c50be39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978" y="62198250"/>
          <a:ext cx="1198418" cy="9810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5873</xdr:rowOff>
    </xdr:from>
    <xdr:ext cx="1476375" cy="969328"/>
    <xdr:pic>
      <xdr:nvPicPr>
        <xdr:cNvPr id="61" name="0c830248-8dfa-4586-996c-9c02681ddcad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270923"/>
          <a:ext cx="1476375" cy="969328"/>
        </a:xfrm>
        <a:prstGeom prst="rect">
          <a:avLst/>
        </a:prstGeom>
      </xdr:spPr>
    </xdr:pic>
    <xdr:clientData/>
  </xdr:oneCellAnchor>
  <xdr:oneCellAnchor>
    <xdr:from>
      <xdr:col>0</xdr:col>
      <xdr:colOff>11465</xdr:colOff>
      <xdr:row>62</xdr:row>
      <xdr:rowOff>0</xdr:rowOff>
    </xdr:from>
    <xdr:ext cx="1453444" cy="981075"/>
    <xdr:pic>
      <xdr:nvPicPr>
        <xdr:cNvPr id="62" name="8c8413c7-75ff-4e66-a623-bdc938dd59d2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65" y="65398650"/>
          <a:ext cx="1453444" cy="9810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3939</xdr:rowOff>
    </xdr:from>
    <xdr:ext cx="1476375" cy="973196"/>
    <xdr:pic>
      <xdr:nvPicPr>
        <xdr:cNvPr id="63" name="1325f26f-673c-456f-9c2c-73225579852a"/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402589"/>
          <a:ext cx="1476375" cy="973196"/>
        </a:xfrm>
        <a:prstGeom prst="rect">
          <a:avLst/>
        </a:prstGeom>
      </xdr:spPr>
    </xdr:pic>
    <xdr:clientData/>
  </xdr:oneCellAnchor>
  <xdr:oneCellAnchor>
    <xdr:from>
      <xdr:col>0</xdr:col>
      <xdr:colOff>79962</xdr:colOff>
      <xdr:row>64</xdr:row>
      <xdr:rowOff>0</xdr:rowOff>
    </xdr:from>
    <xdr:ext cx="1316450" cy="981075"/>
    <xdr:pic>
      <xdr:nvPicPr>
        <xdr:cNvPr id="64" name="1bca6a7c-647d-46c0-995f-36a1c07006f3"/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62" y="67532250"/>
          <a:ext cx="1316450" cy="981075"/>
        </a:xfrm>
        <a:prstGeom prst="rect">
          <a:avLst/>
        </a:prstGeom>
      </xdr:spPr>
    </xdr:pic>
    <xdr:clientData/>
  </xdr:oneCellAnchor>
  <xdr:oneCellAnchor>
    <xdr:from>
      <xdr:col>0</xdr:col>
      <xdr:colOff>84137</xdr:colOff>
      <xdr:row>65</xdr:row>
      <xdr:rowOff>0</xdr:rowOff>
    </xdr:from>
    <xdr:ext cx="1308100" cy="981075"/>
    <xdr:pic>
      <xdr:nvPicPr>
        <xdr:cNvPr id="66" name="02e8b8f2-4e4b-4942-bda3-36542587d563"/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37" y="67532250"/>
          <a:ext cx="1308100" cy="981075"/>
        </a:xfrm>
        <a:prstGeom prst="rect">
          <a:avLst/>
        </a:prstGeom>
      </xdr:spPr>
    </xdr:pic>
    <xdr:clientData/>
  </xdr:oneCellAnchor>
  <xdr:oneCellAnchor>
    <xdr:from>
      <xdr:col>0</xdr:col>
      <xdr:colOff>329406</xdr:colOff>
      <xdr:row>66</xdr:row>
      <xdr:rowOff>0</xdr:rowOff>
    </xdr:from>
    <xdr:ext cx="817562" cy="981075"/>
    <xdr:pic>
      <xdr:nvPicPr>
        <xdr:cNvPr id="67" name="1a1a1438-2a63-4bb6-a339-bd6264d11a50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406" y="68599050"/>
          <a:ext cx="817562" cy="981075"/>
        </a:xfrm>
        <a:prstGeom prst="rect">
          <a:avLst/>
        </a:prstGeom>
      </xdr:spPr>
    </xdr:pic>
    <xdr:clientData/>
  </xdr:oneCellAnchor>
  <xdr:oneCellAnchor>
    <xdr:from>
      <xdr:col>0</xdr:col>
      <xdr:colOff>341403</xdr:colOff>
      <xdr:row>67</xdr:row>
      <xdr:rowOff>0</xdr:rowOff>
    </xdr:from>
    <xdr:ext cx="793569" cy="981075"/>
    <xdr:pic>
      <xdr:nvPicPr>
        <xdr:cNvPr id="68" name="79cb53a9-2546-4924-bee5-cebc79350e67"/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403" y="69665850"/>
          <a:ext cx="793569" cy="981075"/>
        </a:xfrm>
        <a:prstGeom prst="rect">
          <a:avLst/>
        </a:prstGeom>
      </xdr:spPr>
    </xdr:pic>
    <xdr:clientData/>
  </xdr:oneCellAnchor>
  <xdr:oneCellAnchor>
    <xdr:from>
      <xdr:col>0</xdr:col>
      <xdr:colOff>352640</xdr:colOff>
      <xdr:row>68</xdr:row>
      <xdr:rowOff>0</xdr:rowOff>
    </xdr:from>
    <xdr:ext cx="771094" cy="981075"/>
    <xdr:pic>
      <xdr:nvPicPr>
        <xdr:cNvPr id="69" name="1df6d5a5-4f68-43f6-986a-39ccbc6184a2"/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640" y="70732650"/>
          <a:ext cx="771094" cy="981075"/>
        </a:xfrm>
        <a:prstGeom prst="rect">
          <a:avLst/>
        </a:prstGeom>
      </xdr:spPr>
    </xdr:pic>
    <xdr:clientData/>
  </xdr:oneCellAnchor>
  <xdr:oneCellAnchor>
    <xdr:from>
      <xdr:col>0</xdr:col>
      <xdr:colOff>346458</xdr:colOff>
      <xdr:row>69</xdr:row>
      <xdr:rowOff>0</xdr:rowOff>
    </xdr:from>
    <xdr:ext cx="783458" cy="981075"/>
    <xdr:pic>
      <xdr:nvPicPr>
        <xdr:cNvPr id="70" name="3ed27931-d005-4932-b8e9-07874fec2bd6"/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458" y="71799450"/>
          <a:ext cx="783458" cy="981075"/>
        </a:xfrm>
        <a:prstGeom prst="rect">
          <a:avLst/>
        </a:prstGeom>
      </xdr:spPr>
    </xdr:pic>
    <xdr:clientData/>
  </xdr:oneCellAnchor>
  <xdr:oneCellAnchor>
    <xdr:from>
      <xdr:col>0</xdr:col>
      <xdr:colOff>345483</xdr:colOff>
      <xdr:row>70</xdr:row>
      <xdr:rowOff>0</xdr:rowOff>
    </xdr:from>
    <xdr:ext cx="785409" cy="981075"/>
    <xdr:pic>
      <xdr:nvPicPr>
        <xdr:cNvPr id="71" name="f7bca5bf-0550-4df4-ac19-8fb0bec0b13a"/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483" y="72866250"/>
          <a:ext cx="785409" cy="981075"/>
        </a:xfrm>
        <a:prstGeom prst="rect">
          <a:avLst/>
        </a:prstGeom>
      </xdr:spPr>
    </xdr:pic>
    <xdr:clientData/>
  </xdr:oneCellAnchor>
  <xdr:oneCellAnchor>
    <xdr:from>
      <xdr:col>0</xdr:col>
      <xdr:colOff>370795</xdr:colOff>
      <xdr:row>71</xdr:row>
      <xdr:rowOff>0</xdr:rowOff>
    </xdr:from>
    <xdr:ext cx="734784" cy="981075"/>
    <xdr:pic>
      <xdr:nvPicPr>
        <xdr:cNvPr id="72" name="8e1819ba-1414-4b0f-89c5-2a908ebc0a1f"/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795" y="74999850"/>
          <a:ext cx="734784" cy="981075"/>
        </a:xfrm>
        <a:prstGeom prst="rect">
          <a:avLst/>
        </a:prstGeom>
      </xdr:spPr>
    </xdr:pic>
    <xdr:clientData/>
  </xdr:oneCellAnchor>
  <xdr:oneCellAnchor>
    <xdr:from>
      <xdr:col>0</xdr:col>
      <xdr:colOff>344736</xdr:colOff>
      <xdr:row>72</xdr:row>
      <xdr:rowOff>0</xdr:rowOff>
    </xdr:from>
    <xdr:ext cx="786903" cy="981075"/>
    <xdr:pic>
      <xdr:nvPicPr>
        <xdr:cNvPr id="73" name="8fcfe39b-2872-4f79-acfa-e131c7f7d9b5"/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736" y="74999850"/>
          <a:ext cx="786903" cy="9810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79777</xdr:rowOff>
    </xdr:from>
    <xdr:ext cx="1476375" cy="821520"/>
    <xdr:pic>
      <xdr:nvPicPr>
        <xdr:cNvPr id="74" name="3ebda639-1984-4bf5-baaf-120b902e2ce0"/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146427"/>
          <a:ext cx="1476375" cy="82152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249832</xdr:rowOff>
    </xdr:from>
    <xdr:ext cx="1476375" cy="481410"/>
    <xdr:pic>
      <xdr:nvPicPr>
        <xdr:cNvPr id="75" name="8df7cb5d-a770-4d95-ae6f-e75b82342f5a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7383282"/>
          <a:ext cx="1476375" cy="481410"/>
        </a:xfrm>
        <a:prstGeom prst="rect">
          <a:avLst/>
        </a:prstGeom>
      </xdr:spPr>
    </xdr:pic>
    <xdr:clientData/>
  </xdr:oneCellAnchor>
  <xdr:oneCellAnchor>
    <xdr:from>
      <xdr:col>0</xdr:col>
      <xdr:colOff>113170</xdr:colOff>
      <xdr:row>75</xdr:row>
      <xdr:rowOff>0</xdr:rowOff>
    </xdr:from>
    <xdr:ext cx="1250034" cy="981075"/>
    <xdr:pic>
      <xdr:nvPicPr>
        <xdr:cNvPr id="76" name="cb388a2b-d9a6-4540-b476-c7be86e49454"/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70" y="79267050"/>
          <a:ext cx="1250034" cy="981075"/>
        </a:xfrm>
        <a:prstGeom prst="rect">
          <a:avLst/>
        </a:prstGeom>
      </xdr:spPr>
    </xdr:pic>
    <xdr:clientData/>
  </xdr:oneCellAnchor>
  <xdr:oneCellAnchor>
    <xdr:from>
      <xdr:col>0</xdr:col>
      <xdr:colOff>366126</xdr:colOff>
      <xdr:row>76</xdr:row>
      <xdr:rowOff>0</xdr:rowOff>
    </xdr:from>
    <xdr:ext cx="744122" cy="981075"/>
    <xdr:pic>
      <xdr:nvPicPr>
        <xdr:cNvPr id="77" name="f007a17e-2673-46aa-8f77-a67664d39d8a"/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126" y="79267050"/>
          <a:ext cx="744122" cy="981075"/>
        </a:xfrm>
        <a:prstGeom prst="rect">
          <a:avLst/>
        </a:prstGeom>
      </xdr:spPr>
    </xdr:pic>
    <xdr:clientData/>
  </xdr:oneCellAnchor>
  <xdr:oneCellAnchor>
    <xdr:from>
      <xdr:col>0</xdr:col>
      <xdr:colOff>346973</xdr:colOff>
      <xdr:row>77</xdr:row>
      <xdr:rowOff>0</xdr:rowOff>
    </xdr:from>
    <xdr:ext cx="782428" cy="981075"/>
    <xdr:pic>
      <xdr:nvPicPr>
        <xdr:cNvPr id="78" name="b3e8dbf4-6747-4619-afb5-2d3725ca0236"/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973" y="80333850"/>
          <a:ext cx="782428" cy="981075"/>
        </a:xfrm>
        <a:prstGeom prst="rect">
          <a:avLst/>
        </a:prstGeom>
      </xdr:spPr>
    </xdr:pic>
    <xdr:clientData/>
  </xdr:oneCellAnchor>
  <xdr:oneCellAnchor>
    <xdr:from>
      <xdr:col>0</xdr:col>
      <xdr:colOff>121099</xdr:colOff>
      <xdr:row>78</xdr:row>
      <xdr:rowOff>0</xdr:rowOff>
    </xdr:from>
    <xdr:ext cx="1234177" cy="981075"/>
    <xdr:pic>
      <xdr:nvPicPr>
        <xdr:cNvPr id="79" name="c041b52a-f7e5-4596-b8df-e5506dd57a6b"/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99" y="82467450"/>
          <a:ext cx="1234177" cy="981075"/>
        </a:xfrm>
        <a:prstGeom prst="rect">
          <a:avLst/>
        </a:prstGeom>
      </xdr:spPr>
    </xdr:pic>
    <xdr:clientData/>
  </xdr:oneCellAnchor>
  <xdr:oneCellAnchor>
    <xdr:from>
      <xdr:col>0</xdr:col>
      <xdr:colOff>121624</xdr:colOff>
      <xdr:row>79</xdr:row>
      <xdr:rowOff>0</xdr:rowOff>
    </xdr:from>
    <xdr:ext cx="1233127" cy="981075"/>
    <xdr:pic>
      <xdr:nvPicPr>
        <xdr:cNvPr id="80" name="1c556ba2-5dca-4988-9828-200b2f3852a2"/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24" y="82467450"/>
          <a:ext cx="1233127" cy="981075"/>
        </a:xfrm>
        <a:prstGeom prst="rect">
          <a:avLst/>
        </a:prstGeom>
      </xdr:spPr>
    </xdr:pic>
    <xdr:clientData/>
  </xdr:oneCellAnchor>
  <xdr:oneCellAnchor>
    <xdr:from>
      <xdr:col>0</xdr:col>
      <xdr:colOff>109514</xdr:colOff>
      <xdr:row>81</xdr:row>
      <xdr:rowOff>0</xdr:rowOff>
    </xdr:from>
    <xdr:ext cx="1257347" cy="981075"/>
    <xdr:pic>
      <xdr:nvPicPr>
        <xdr:cNvPr id="82" name="c8b5f02a-61af-4c6d-b306-4a499f7ce2ff"/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14" y="84601050"/>
          <a:ext cx="1257347" cy="981075"/>
        </a:xfrm>
        <a:prstGeom prst="rect">
          <a:avLst/>
        </a:prstGeom>
      </xdr:spPr>
    </xdr:pic>
    <xdr:clientData/>
  </xdr:oneCellAnchor>
  <xdr:oneCellAnchor>
    <xdr:from>
      <xdr:col>0</xdr:col>
      <xdr:colOff>112052</xdr:colOff>
      <xdr:row>82</xdr:row>
      <xdr:rowOff>0</xdr:rowOff>
    </xdr:from>
    <xdr:ext cx="1252272" cy="981075"/>
    <xdr:pic>
      <xdr:nvPicPr>
        <xdr:cNvPr id="83" name="b99e3cc3-112d-48e6-910c-bf41515dea71"/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52" y="85667850"/>
          <a:ext cx="1252272" cy="981075"/>
        </a:xfrm>
        <a:prstGeom prst="rect">
          <a:avLst/>
        </a:prstGeom>
      </xdr:spPr>
    </xdr:pic>
    <xdr:clientData/>
  </xdr:oneCellAnchor>
  <xdr:oneCellAnchor>
    <xdr:from>
      <xdr:col>0</xdr:col>
      <xdr:colOff>103682</xdr:colOff>
      <xdr:row>83</xdr:row>
      <xdr:rowOff>0</xdr:rowOff>
    </xdr:from>
    <xdr:ext cx="1269010" cy="981075"/>
    <xdr:pic>
      <xdr:nvPicPr>
        <xdr:cNvPr id="84" name="1b46cefb-c01b-432f-a0e1-13d6d718826a"/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82" y="86734650"/>
          <a:ext cx="1269010" cy="981075"/>
        </a:xfrm>
        <a:prstGeom prst="rect">
          <a:avLst/>
        </a:prstGeom>
      </xdr:spPr>
    </xdr:pic>
    <xdr:clientData/>
  </xdr:oneCellAnchor>
  <xdr:oneCellAnchor>
    <xdr:from>
      <xdr:col>0</xdr:col>
      <xdr:colOff>131435</xdr:colOff>
      <xdr:row>84</xdr:row>
      <xdr:rowOff>0</xdr:rowOff>
    </xdr:from>
    <xdr:ext cx="1213505" cy="981075"/>
    <xdr:pic>
      <xdr:nvPicPr>
        <xdr:cNvPr id="85" name="9c753ac3-cffc-4bb5-a7f5-f65b63aa0c21"/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35" y="87801450"/>
          <a:ext cx="1213505" cy="981075"/>
        </a:xfrm>
        <a:prstGeom prst="rect">
          <a:avLst/>
        </a:prstGeom>
      </xdr:spPr>
    </xdr:pic>
    <xdr:clientData/>
  </xdr:oneCellAnchor>
  <xdr:oneCellAnchor>
    <xdr:from>
      <xdr:col>0</xdr:col>
      <xdr:colOff>44900</xdr:colOff>
      <xdr:row>85</xdr:row>
      <xdr:rowOff>0</xdr:rowOff>
    </xdr:from>
    <xdr:ext cx="1386574" cy="981075"/>
    <xdr:pic>
      <xdr:nvPicPr>
        <xdr:cNvPr id="86" name="59b1673a-fc64-447c-a06a-48de0846d4bd"/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00" y="88868250"/>
          <a:ext cx="1386574" cy="981075"/>
        </a:xfrm>
        <a:prstGeom prst="rect">
          <a:avLst/>
        </a:prstGeom>
      </xdr:spPr>
    </xdr:pic>
    <xdr:clientData/>
  </xdr:oneCellAnchor>
  <xdr:oneCellAnchor>
    <xdr:from>
      <xdr:col>0</xdr:col>
      <xdr:colOff>80484</xdr:colOff>
      <xdr:row>86</xdr:row>
      <xdr:rowOff>0</xdr:rowOff>
    </xdr:from>
    <xdr:ext cx="1315407" cy="981075"/>
    <xdr:pic>
      <xdr:nvPicPr>
        <xdr:cNvPr id="87" name="22f0dd84-8d2e-4705-a991-aeeabbcfe0ac"/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84" y="89935050"/>
          <a:ext cx="1315407" cy="981075"/>
        </a:xfrm>
        <a:prstGeom prst="rect">
          <a:avLst/>
        </a:prstGeom>
      </xdr:spPr>
    </xdr:pic>
    <xdr:clientData/>
  </xdr:oneCellAnchor>
  <xdr:oneCellAnchor>
    <xdr:from>
      <xdr:col>0</xdr:col>
      <xdr:colOff>411961</xdr:colOff>
      <xdr:row>87</xdr:row>
      <xdr:rowOff>0</xdr:rowOff>
    </xdr:from>
    <xdr:ext cx="652453" cy="981075"/>
    <xdr:pic>
      <xdr:nvPicPr>
        <xdr:cNvPr id="88" name="59312643-67fe-454d-9f9d-64a743a0976a"/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961" y="92068650"/>
          <a:ext cx="652453" cy="981075"/>
        </a:xfrm>
        <a:prstGeom prst="rect">
          <a:avLst/>
        </a:prstGeom>
      </xdr:spPr>
    </xdr:pic>
    <xdr:clientData/>
  </xdr:oneCellAnchor>
  <xdr:oneCellAnchor>
    <xdr:from>
      <xdr:col>0</xdr:col>
      <xdr:colOff>247114</xdr:colOff>
      <xdr:row>88</xdr:row>
      <xdr:rowOff>0</xdr:rowOff>
    </xdr:from>
    <xdr:ext cx="982147" cy="981075"/>
    <xdr:pic>
      <xdr:nvPicPr>
        <xdr:cNvPr id="89" name="2777dd5c-2a54-4e74-ace2-9d480972d0ae"/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114" y="93135450"/>
          <a:ext cx="982147" cy="981075"/>
        </a:xfrm>
        <a:prstGeom prst="rect">
          <a:avLst/>
        </a:prstGeom>
      </xdr:spPr>
    </xdr:pic>
    <xdr:clientData/>
  </xdr:oneCellAnchor>
  <xdr:oneCellAnchor>
    <xdr:from>
      <xdr:col>0</xdr:col>
      <xdr:colOff>124056</xdr:colOff>
      <xdr:row>89</xdr:row>
      <xdr:rowOff>0</xdr:rowOff>
    </xdr:from>
    <xdr:ext cx="1228262" cy="981075"/>
    <xdr:pic>
      <xdr:nvPicPr>
        <xdr:cNvPr id="90" name="97457ae3-1447-4454-8e96-763efb04dff5"/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056" y="94202250"/>
          <a:ext cx="1228262" cy="981075"/>
        </a:xfrm>
        <a:prstGeom prst="rect">
          <a:avLst/>
        </a:prstGeom>
      </xdr:spPr>
    </xdr:pic>
    <xdr:clientData/>
  </xdr:oneCellAnchor>
  <xdr:oneCellAnchor>
    <xdr:from>
      <xdr:col>0</xdr:col>
      <xdr:colOff>345757</xdr:colOff>
      <xdr:row>90</xdr:row>
      <xdr:rowOff>0</xdr:rowOff>
    </xdr:from>
    <xdr:ext cx="784860" cy="981075"/>
    <xdr:pic>
      <xdr:nvPicPr>
        <xdr:cNvPr id="91" name="0b835f47-4344-4eb1-8910-6c635a7e9855"/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" y="95269050"/>
          <a:ext cx="784860" cy="981075"/>
        </a:xfrm>
        <a:prstGeom prst="rect">
          <a:avLst/>
        </a:prstGeom>
      </xdr:spPr>
    </xdr:pic>
    <xdr:clientData/>
  </xdr:oneCellAnchor>
  <xdr:oneCellAnchor>
    <xdr:from>
      <xdr:col>0</xdr:col>
      <xdr:colOff>115742</xdr:colOff>
      <xdr:row>91</xdr:row>
      <xdr:rowOff>0</xdr:rowOff>
    </xdr:from>
    <xdr:ext cx="1244890" cy="981075"/>
    <xdr:pic>
      <xdr:nvPicPr>
        <xdr:cNvPr id="92" name="d18db813-2a3f-42f9-849f-41521f963d15"/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42" y="95269050"/>
          <a:ext cx="1244890" cy="981075"/>
        </a:xfrm>
        <a:prstGeom prst="rect">
          <a:avLst/>
        </a:prstGeom>
      </xdr:spPr>
    </xdr:pic>
    <xdr:clientData/>
  </xdr:oneCellAnchor>
  <xdr:oneCellAnchor>
    <xdr:from>
      <xdr:col>0</xdr:col>
      <xdr:colOff>125016</xdr:colOff>
      <xdr:row>92</xdr:row>
      <xdr:rowOff>0</xdr:rowOff>
    </xdr:from>
    <xdr:ext cx="1226343" cy="981075"/>
    <xdr:pic>
      <xdr:nvPicPr>
        <xdr:cNvPr id="93" name="59ef9c4d-767d-4385-b30a-5f8e8c62be3d"/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016" y="96335850"/>
          <a:ext cx="1226343" cy="981075"/>
        </a:xfrm>
        <a:prstGeom prst="rect">
          <a:avLst/>
        </a:prstGeom>
      </xdr:spPr>
    </xdr:pic>
    <xdr:clientData/>
  </xdr:oneCellAnchor>
  <xdr:oneCellAnchor>
    <xdr:from>
      <xdr:col>0</xdr:col>
      <xdr:colOff>128623</xdr:colOff>
      <xdr:row>93</xdr:row>
      <xdr:rowOff>0</xdr:rowOff>
    </xdr:from>
    <xdr:ext cx="1219129" cy="981075"/>
    <xdr:pic>
      <xdr:nvPicPr>
        <xdr:cNvPr id="94" name="0e564c8e-2cd6-457e-8697-3b49bb7373c9"/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623" y="97402650"/>
          <a:ext cx="1219129" cy="981075"/>
        </a:xfrm>
        <a:prstGeom prst="rect">
          <a:avLst/>
        </a:prstGeom>
      </xdr:spPr>
    </xdr:pic>
    <xdr:clientData/>
  </xdr:oneCellAnchor>
  <xdr:oneCellAnchor>
    <xdr:from>
      <xdr:col>0</xdr:col>
      <xdr:colOff>91751</xdr:colOff>
      <xdr:row>94</xdr:row>
      <xdr:rowOff>0</xdr:rowOff>
    </xdr:from>
    <xdr:ext cx="1292873" cy="981075"/>
    <xdr:pic>
      <xdr:nvPicPr>
        <xdr:cNvPr id="95" name="6e665c32-51c4-4609-a805-ff6bf34ffdf0"/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1" y="98469450"/>
          <a:ext cx="1292873" cy="9810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10739</xdr:rowOff>
    </xdr:from>
    <xdr:ext cx="1476375" cy="959596"/>
    <xdr:pic>
      <xdr:nvPicPr>
        <xdr:cNvPr id="96" name="8543dba0-0a56-4ed0-a685-68c7c9c220d7"/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9546989"/>
          <a:ext cx="1476375" cy="959596"/>
        </a:xfrm>
        <a:prstGeom prst="rect">
          <a:avLst/>
        </a:prstGeom>
      </xdr:spPr>
    </xdr:pic>
    <xdr:clientData/>
  </xdr:oneCellAnchor>
  <xdr:oneCellAnchor>
    <xdr:from>
      <xdr:col>0</xdr:col>
      <xdr:colOff>372155</xdr:colOff>
      <xdr:row>96</xdr:row>
      <xdr:rowOff>0</xdr:rowOff>
    </xdr:from>
    <xdr:ext cx="732065" cy="981075"/>
    <xdr:pic>
      <xdr:nvPicPr>
        <xdr:cNvPr id="97" name="dba63116-0dc1-4467-915d-285f979fcb08"/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155" y="100603050"/>
          <a:ext cx="732065" cy="9810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800100" cy="1000125"/>
    <xdr:pic>
      <xdr:nvPicPr>
        <xdr:cNvPr id="2" name="/xl/media/image16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362075" cy="1000125"/>
    <xdr:pic>
      <xdr:nvPicPr>
        <xdr:cNvPr id="3" name="/xl/media/image17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476375" cy="981075"/>
    <xdr:pic>
      <xdr:nvPicPr>
        <xdr:cNvPr id="4" name="/xl/media/image18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219200" cy="1000125"/>
    <xdr:pic>
      <xdr:nvPicPr>
        <xdr:cNvPr id="5" name="/xl/media/image19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1" name="ArtworkPriceList" displayName="ArtworkPriceList" ref="A1:I104" totalsRowShown="0">
  <tableColumns count="9">
    <tableColumn id="1" name="PICTURE"/>
    <tableColumn id="2" name="PAINTING NAME"/>
    <tableColumn id="7" name="MEDIUM" dataDxfId="3"/>
    <tableColumn id="8" name="MATERIAL" dataDxfId="2"/>
    <tableColumn id="3" name="SIZE"/>
    <tableColumn id="4" name="PRICE"/>
    <tableColumn id="9" name="ACTUAL PRICE" dataDxfId="1">
      <calculatedColumnFormula>ArtworkPriceList[[#This Row],[PRICE]]*80%</calculatedColumnFormula>
    </tableColumn>
    <tableColumn id="5" name="15% DISCOUNT" dataDxfId="0">
      <calculatedColumnFormula>F2*10%</calculatedColumnFormula>
    </tableColumn>
    <tableColumn id="6" name="SELLING PRICE">
      <calculatedColumnFormula>ArtworkPriceList[[#This Row],[ACTUAL PRICE]]-ArtworkPriceList[[#This Row],[15% DISCOUNT]]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tabSelected="1" topLeftCell="A95" workbookViewId="0">
      <selection activeCell="F105" sqref="F105"/>
    </sheetView>
  </sheetViews>
  <sheetFormatPr defaultRowHeight="14.25"/>
  <cols>
    <col min="1" max="1" width="29" customWidth="1"/>
    <col min="2" max="2" width="38.875" bestFit="1" customWidth="1"/>
    <col min="3" max="3" width="11" bestFit="1" customWidth="1"/>
    <col min="4" max="4" width="20.25" bestFit="1" customWidth="1"/>
    <col min="5" max="5" width="8.25" bestFit="1" customWidth="1"/>
    <col min="6" max="6" width="10.875" bestFit="1" customWidth="1"/>
    <col min="7" max="7" width="14.625" bestFit="1" customWidth="1"/>
    <col min="8" max="8" width="15.125" bestFit="1" customWidth="1"/>
    <col min="9" max="9" width="15.375" bestFit="1" customWidth="1"/>
  </cols>
  <sheetData>
    <row r="1" spans="1:9" ht="25.5" customHeight="1">
      <c r="A1" s="5" t="s">
        <v>0</v>
      </c>
      <c r="B1" s="6" t="s">
        <v>1</v>
      </c>
      <c r="C1" s="23" t="s">
        <v>137</v>
      </c>
      <c r="D1" s="23" t="s">
        <v>139</v>
      </c>
      <c r="E1" s="6" t="s">
        <v>2</v>
      </c>
      <c r="F1" s="6" t="s">
        <v>3</v>
      </c>
      <c r="G1" s="23" t="s">
        <v>141</v>
      </c>
      <c r="H1" s="6" t="s">
        <v>142</v>
      </c>
      <c r="I1" s="7" t="s">
        <v>4</v>
      </c>
    </row>
    <row r="2" spans="1:9" ht="84" customHeight="1">
      <c r="A2" s="8"/>
      <c r="B2" s="3" t="s">
        <v>5</v>
      </c>
      <c r="C2" s="24" t="s">
        <v>138</v>
      </c>
      <c r="D2" s="24" t="s">
        <v>140</v>
      </c>
      <c r="E2" s="1" t="s">
        <v>6</v>
      </c>
      <c r="F2" s="4">
        <v>7500</v>
      </c>
      <c r="G2" s="25">
        <f>ArtworkPriceList[[#This Row],[PRICE]]*80%</f>
        <v>6000</v>
      </c>
      <c r="H2" s="4">
        <f>F2*10%</f>
        <v>750</v>
      </c>
      <c r="I2" s="9">
        <f>ArtworkPriceList[[#This Row],[ACTUAL PRICE]]-ArtworkPriceList[[#This Row],[15% DISCOUNT]]</f>
        <v>5250</v>
      </c>
    </row>
    <row r="3" spans="1:9" ht="84" customHeight="1">
      <c r="A3" s="8"/>
      <c r="B3" s="3" t="s">
        <v>7</v>
      </c>
      <c r="C3" s="24" t="s">
        <v>138</v>
      </c>
      <c r="D3" s="24" t="s">
        <v>140</v>
      </c>
      <c r="E3" s="1" t="s">
        <v>6</v>
      </c>
      <c r="F3" s="4">
        <v>7000</v>
      </c>
      <c r="G3" s="25">
        <f>ArtworkPriceList[[#This Row],[PRICE]]*80%</f>
        <v>5600</v>
      </c>
      <c r="H3" s="4">
        <f t="shared" ref="H2:H33" si="0">F3*10%</f>
        <v>700</v>
      </c>
      <c r="I3" s="9">
        <f>ArtworkPriceList[[#This Row],[ACTUAL PRICE]]-ArtworkPriceList[[#This Row],[15% DISCOUNT]]</f>
        <v>4900</v>
      </c>
    </row>
    <row r="4" spans="1:9" ht="84" customHeight="1">
      <c r="A4" s="8"/>
      <c r="B4" s="3" t="s">
        <v>8</v>
      </c>
      <c r="C4" s="24" t="s">
        <v>138</v>
      </c>
      <c r="D4" s="24" t="s">
        <v>140</v>
      </c>
      <c r="E4" s="1" t="s">
        <v>9</v>
      </c>
      <c r="F4" s="4">
        <v>6500</v>
      </c>
      <c r="G4" s="25">
        <f>ArtworkPriceList[[#This Row],[PRICE]]*80%</f>
        <v>5200</v>
      </c>
      <c r="H4" s="4">
        <f t="shared" si="0"/>
        <v>650</v>
      </c>
      <c r="I4" s="9">
        <f>ArtworkPriceList[[#This Row],[ACTUAL PRICE]]-ArtworkPriceList[[#This Row],[15% DISCOUNT]]</f>
        <v>4550</v>
      </c>
    </row>
    <row r="5" spans="1:9" ht="84" customHeight="1">
      <c r="A5" s="8"/>
      <c r="B5" s="3" t="s">
        <v>10</v>
      </c>
      <c r="C5" s="24" t="s">
        <v>138</v>
      </c>
      <c r="D5" s="24" t="s">
        <v>140</v>
      </c>
      <c r="E5" s="1" t="s">
        <v>9</v>
      </c>
      <c r="F5" s="4">
        <v>7500</v>
      </c>
      <c r="G5" s="25">
        <f>ArtworkPriceList[[#This Row],[PRICE]]*80%</f>
        <v>6000</v>
      </c>
      <c r="H5" s="4">
        <f t="shared" si="0"/>
        <v>750</v>
      </c>
      <c r="I5" s="9">
        <f>ArtworkPriceList[[#This Row],[ACTUAL PRICE]]-ArtworkPriceList[[#This Row],[15% DISCOUNT]]</f>
        <v>5250</v>
      </c>
    </row>
    <row r="6" spans="1:9" ht="84" customHeight="1">
      <c r="A6" s="8"/>
      <c r="B6" s="3" t="s">
        <v>11</v>
      </c>
      <c r="C6" s="24" t="s">
        <v>138</v>
      </c>
      <c r="D6" s="24" t="s">
        <v>140</v>
      </c>
      <c r="E6" s="1" t="s">
        <v>9</v>
      </c>
      <c r="F6" s="4">
        <v>5800</v>
      </c>
      <c r="G6" s="25">
        <f>ArtworkPriceList[[#This Row],[PRICE]]*80%</f>
        <v>4640</v>
      </c>
      <c r="H6" s="4">
        <f t="shared" si="0"/>
        <v>580</v>
      </c>
      <c r="I6" s="9">
        <f>ArtworkPriceList[[#This Row],[ACTUAL PRICE]]-ArtworkPriceList[[#This Row],[15% DISCOUNT]]</f>
        <v>4060</v>
      </c>
    </row>
    <row r="7" spans="1:9" ht="84" customHeight="1">
      <c r="A7" s="8"/>
      <c r="B7" s="3" t="s">
        <v>12</v>
      </c>
      <c r="C7" s="24" t="s">
        <v>138</v>
      </c>
      <c r="D7" s="24" t="s">
        <v>140</v>
      </c>
      <c r="E7" s="1" t="s">
        <v>9</v>
      </c>
      <c r="F7" s="4">
        <v>5800</v>
      </c>
      <c r="G7" s="25">
        <f>ArtworkPriceList[[#This Row],[PRICE]]*80%</f>
        <v>4640</v>
      </c>
      <c r="H7" s="4">
        <f t="shared" si="0"/>
        <v>580</v>
      </c>
      <c r="I7" s="9">
        <f>ArtworkPriceList[[#This Row],[ACTUAL PRICE]]-ArtworkPriceList[[#This Row],[15% DISCOUNT]]</f>
        <v>4060</v>
      </c>
    </row>
    <row r="8" spans="1:9" ht="84" customHeight="1">
      <c r="A8" s="8"/>
      <c r="B8" s="3" t="s">
        <v>13</v>
      </c>
      <c r="C8" s="24" t="s">
        <v>138</v>
      </c>
      <c r="D8" s="24" t="s">
        <v>140</v>
      </c>
      <c r="E8" s="1" t="s">
        <v>6</v>
      </c>
      <c r="F8" s="4">
        <v>5500</v>
      </c>
      <c r="G8" s="25">
        <f>ArtworkPriceList[[#This Row],[PRICE]]*80%</f>
        <v>4400</v>
      </c>
      <c r="H8" s="4">
        <f t="shared" si="0"/>
        <v>550</v>
      </c>
      <c r="I8" s="9">
        <f>ArtworkPriceList[[#This Row],[ACTUAL PRICE]]-ArtworkPriceList[[#This Row],[15% DISCOUNT]]</f>
        <v>3850</v>
      </c>
    </row>
    <row r="9" spans="1:9" ht="84" customHeight="1">
      <c r="A9" s="8"/>
      <c r="B9" s="3" t="s">
        <v>14</v>
      </c>
      <c r="C9" s="24" t="s">
        <v>138</v>
      </c>
      <c r="D9" s="24" t="s">
        <v>140</v>
      </c>
      <c r="E9" s="1" t="s">
        <v>15</v>
      </c>
      <c r="F9" s="4">
        <v>4200</v>
      </c>
      <c r="G9" s="25">
        <f>ArtworkPriceList[[#This Row],[PRICE]]*80%</f>
        <v>3360</v>
      </c>
      <c r="H9" s="4">
        <f t="shared" si="0"/>
        <v>420</v>
      </c>
      <c r="I9" s="9">
        <f>ArtworkPriceList[[#This Row],[ACTUAL PRICE]]-ArtworkPriceList[[#This Row],[15% DISCOUNT]]</f>
        <v>2940</v>
      </c>
    </row>
    <row r="10" spans="1:9" ht="84" customHeight="1">
      <c r="A10" s="8"/>
      <c r="B10" s="3" t="s">
        <v>16</v>
      </c>
      <c r="C10" s="24" t="s">
        <v>138</v>
      </c>
      <c r="D10" s="24" t="s">
        <v>140</v>
      </c>
      <c r="E10" s="1" t="s">
        <v>15</v>
      </c>
      <c r="F10" s="4">
        <v>2900</v>
      </c>
      <c r="G10" s="25">
        <f>ArtworkPriceList[[#This Row],[PRICE]]*80%</f>
        <v>2320</v>
      </c>
      <c r="H10" s="4">
        <f t="shared" si="0"/>
        <v>290</v>
      </c>
      <c r="I10" s="9">
        <f>ArtworkPriceList[[#This Row],[ACTUAL PRICE]]-ArtworkPriceList[[#This Row],[15% DISCOUNT]]</f>
        <v>2030</v>
      </c>
    </row>
    <row r="11" spans="1:9" ht="84" customHeight="1">
      <c r="A11" s="8"/>
      <c r="B11" s="3" t="s">
        <v>17</v>
      </c>
      <c r="C11" s="24" t="s">
        <v>138</v>
      </c>
      <c r="D11" s="24" t="s">
        <v>140</v>
      </c>
      <c r="E11" s="1" t="s">
        <v>9</v>
      </c>
      <c r="F11" s="4">
        <v>4500</v>
      </c>
      <c r="G11" s="25">
        <f>ArtworkPriceList[[#This Row],[PRICE]]*80%</f>
        <v>3600</v>
      </c>
      <c r="H11" s="4">
        <f t="shared" si="0"/>
        <v>450</v>
      </c>
      <c r="I11" s="9">
        <f>ArtworkPriceList[[#This Row],[ACTUAL PRICE]]-ArtworkPriceList[[#This Row],[15% DISCOUNT]]</f>
        <v>3150</v>
      </c>
    </row>
    <row r="12" spans="1:9" ht="84" customHeight="1">
      <c r="A12" s="8"/>
      <c r="B12" s="3" t="s">
        <v>18</v>
      </c>
      <c r="C12" s="24" t="s">
        <v>138</v>
      </c>
      <c r="D12" s="24" t="s">
        <v>140</v>
      </c>
      <c r="E12" s="1" t="s">
        <v>6</v>
      </c>
      <c r="F12" s="4">
        <v>6500</v>
      </c>
      <c r="G12" s="25">
        <f>ArtworkPriceList[[#This Row],[PRICE]]*80%</f>
        <v>5200</v>
      </c>
      <c r="H12" s="4">
        <f t="shared" si="0"/>
        <v>650</v>
      </c>
      <c r="I12" s="9">
        <f>ArtworkPriceList[[#This Row],[ACTUAL PRICE]]-ArtworkPriceList[[#This Row],[15% DISCOUNT]]</f>
        <v>4550</v>
      </c>
    </row>
    <row r="13" spans="1:9" ht="84" customHeight="1">
      <c r="A13" s="8"/>
      <c r="B13" s="3" t="s">
        <v>19</v>
      </c>
      <c r="C13" s="24" t="s">
        <v>138</v>
      </c>
      <c r="D13" s="24" t="s">
        <v>140</v>
      </c>
      <c r="E13" s="1" t="s">
        <v>20</v>
      </c>
      <c r="F13" s="4">
        <v>5800</v>
      </c>
      <c r="G13" s="25">
        <f>ArtworkPriceList[[#This Row],[PRICE]]*80%</f>
        <v>4640</v>
      </c>
      <c r="H13" s="4">
        <f t="shared" si="0"/>
        <v>580</v>
      </c>
      <c r="I13" s="9">
        <f>ArtworkPriceList[[#This Row],[ACTUAL PRICE]]-ArtworkPriceList[[#This Row],[15% DISCOUNT]]</f>
        <v>4060</v>
      </c>
    </row>
    <row r="14" spans="1:9" ht="84" customHeight="1">
      <c r="A14" s="8"/>
      <c r="B14" s="3" t="s">
        <v>21</v>
      </c>
      <c r="C14" s="24" t="s">
        <v>138</v>
      </c>
      <c r="D14" s="24" t="s">
        <v>140</v>
      </c>
      <c r="E14" s="1" t="s">
        <v>20</v>
      </c>
      <c r="F14" s="4">
        <v>4500</v>
      </c>
      <c r="G14" s="25">
        <f>ArtworkPriceList[[#This Row],[PRICE]]*80%</f>
        <v>3600</v>
      </c>
      <c r="H14" s="4">
        <f t="shared" si="0"/>
        <v>450</v>
      </c>
      <c r="I14" s="9">
        <f>ArtworkPriceList[[#This Row],[ACTUAL PRICE]]-ArtworkPriceList[[#This Row],[15% DISCOUNT]]</f>
        <v>3150</v>
      </c>
    </row>
    <row r="15" spans="1:9" ht="84" customHeight="1">
      <c r="A15" s="8"/>
      <c r="B15" s="3" t="s">
        <v>22</v>
      </c>
      <c r="C15" s="24" t="s">
        <v>138</v>
      </c>
      <c r="D15" s="24" t="s">
        <v>140</v>
      </c>
      <c r="E15" s="1" t="s">
        <v>23</v>
      </c>
      <c r="F15" s="4">
        <v>6500</v>
      </c>
      <c r="G15" s="25">
        <f>ArtworkPriceList[[#This Row],[PRICE]]*80%</f>
        <v>5200</v>
      </c>
      <c r="H15" s="4">
        <f t="shared" si="0"/>
        <v>650</v>
      </c>
      <c r="I15" s="9">
        <f>ArtworkPriceList[[#This Row],[ACTUAL PRICE]]-ArtworkPriceList[[#This Row],[15% DISCOUNT]]</f>
        <v>4550</v>
      </c>
    </row>
    <row r="16" spans="1:9" ht="84" customHeight="1">
      <c r="A16" s="8"/>
      <c r="B16" s="3" t="s">
        <v>24</v>
      </c>
      <c r="C16" s="24" t="s">
        <v>138</v>
      </c>
      <c r="D16" s="24" t="s">
        <v>140</v>
      </c>
      <c r="E16" s="1" t="s">
        <v>23</v>
      </c>
      <c r="F16" s="4">
        <v>12500</v>
      </c>
      <c r="G16" s="25">
        <f>ArtworkPriceList[[#This Row],[PRICE]]*80%</f>
        <v>10000</v>
      </c>
      <c r="H16" s="4">
        <f t="shared" si="0"/>
        <v>1250</v>
      </c>
      <c r="I16" s="9">
        <f>ArtworkPriceList[[#This Row],[ACTUAL PRICE]]-ArtworkPriceList[[#This Row],[15% DISCOUNT]]</f>
        <v>8750</v>
      </c>
    </row>
    <row r="17" spans="1:9" ht="84" customHeight="1">
      <c r="A17" s="8"/>
      <c r="B17" s="3" t="s">
        <v>25</v>
      </c>
      <c r="C17" s="24" t="s">
        <v>138</v>
      </c>
      <c r="D17" s="24" t="s">
        <v>140</v>
      </c>
      <c r="E17" s="1" t="s">
        <v>26</v>
      </c>
      <c r="F17" s="4">
        <v>9500</v>
      </c>
      <c r="G17" s="25">
        <f>ArtworkPriceList[[#This Row],[PRICE]]*80%</f>
        <v>7600</v>
      </c>
      <c r="H17" s="4">
        <f t="shared" si="0"/>
        <v>950</v>
      </c>
      <c r="I17" s="9">
        <f>ArtworkPriceList[[#This Row],[ACTUAL PRICE]]-ArtworkPriceList[[#This Row],[15% DISCOUNT]]</f>
        <v>6650</v>
      </c>
    </row>
    <row r="18" spans="1:9" ht="84" customHeight="1">
      <c r="A18" s="8"/>
      <c r="B18" s="3" t="s">
        <v>27</v>
      </c>
      <c r="C18" s="24" t="s">
        <v>138</v>
      </c>
      <c r="D18" s="24" t="s">
        <v>140</v>
      </c>
      <c r="E18" s="1" t="s">
        <v>20</v>
      </c>
      <c r="F18" s="4">
        <v>4900</v>
      </c>
      <c r="G18" s="25">
        <f>ArtworkPriceList[[#This Row],[PRICE]]*80%</f>
        <v>3920</v>
      </c>
      <c r="H18" s="4">
        <f t="shared" si="0"/>
        <v>490</v>
      </c>
      <c r="I18" s="9">
        <f>ArtworkPriceList[[#This Row],[ACTUAL PRICE]]-ArtworkPriceList[[#This Row],[15% DISCOUNT]]</f>
        <v>3430</v>
      </c>
    </row>
    <row r="19" spans="1:9" ht="84" customHeight="1">
      <c r="A19" s="8"/>
      <c r="B19" s="3" t="s">
        <v>28</v>
      </c>
      <c r="C19" s="24" t="s">
        <v>138</v>
      </c>
      <c r="D19" s="24" t="s">
        <v>140</v>
      </c>
      <c r="E19" s="1" t="s">
        <v>23</v>
      </c>
      <c r="F19" s="4">
        <v>10500</v>
      </c>
      <c r="G19" s="25">
        <f>ArtworkPriceList[[#This Row],[PRICE]]*80%</f>
        <v>8400</v>
      </c>
      <c r="H19" s="4">
        <f t="shared" si="0"/>
        <v>1050</v>
      </c>
      <c r="I19" s="9">
        <f>ArtworkPriceList[[#This Row],[ACTUAL PRICE]]-ArtworkPriceList[[#This Row],[15% DISCOUNT]]</f>
        <v>7350</v>
      </c>
    </row>
    <row r="20" spans="1:9" ht="84" customHeight="1">
      <c r="A20" s="8"/>
      <c r="B20" s="3" t="s">
        <v>29</v>
      </c>
      <c r="C20" s="24" t="s">
        <v>138</v>
      </c>
      <c r="D20" s="24" t="s">
        <v>140</v>
      </c>
      <c r="E20" s="1" t="s">
        <v>23</v>
      </c>
      <c r="F20" s="4">
        <v>8500</v>
      </c>
      <c r="G20" s="25">
        <f>ArtworkPriceList[[#This Row],[PRICE]]*80%</f>
        <v>6800</v>
      </c>
      <c r="H20" s="4">
        <f t="shared" si="0"/>
        <v>850</v>
      </c>
      <c r="I20" s="9">
        <f>ArtworkPriceList[[#This Row],[ACTUAL PRICE]]-ArtworkPriceList[[#This Row],[15% DISCOUNT]]</f>
        <v>5950</v>
      </c>
    </row>
    <row r="21" spans="1:9" ht="84" customHeight="1">
      <c r="A21" s="8"/>
      <c r="B21" s="3" t="s">
        <v>30</v>
      </c>
      <c r="C21" s="24" t="s">
        <v>138</v>
      </c>
      <c r="D21" s="24" t="s">
        <v>140</v>
      </c>
      <c r="E21" s="1" t="s">
        <v>23</v>
      </c>
      <c r="F21" s="4">
        <v>5400</v>
      </c>
      <c r="G21" s="25">
        <f>ArtworkPriceList[[#This Row],[PRICE]]*80%</f>
        <v>4320</v>
      </c>
      <c r="H21" s="4">
        <f t="shared" si="0"/>
        <v>540</v>
      </c>
      <c r="I21" s="9">
        <f>ArtworkPriceList[[#This Row],[ACTUAL PRICE]]-ArtworkPriceList[[#This Row],[15% DISCOUNT]]</f>
        <v>3780</v>
      </c>
    </row>
    <row r="22" spans="1:9" ht="84" customHeight="1">
      <c r="A22" s="8"/>
      <c r="B22" s="3" t="s">
        <v>31</v>
      </c>
      <c r="C22" s="24" t="s">
        <v>138</v>
      </c>
      <c r="D22" s="24" t="s">
        <v>140</v>
      </c>
      <c r="E22" s="1" t="s">
        <v>23</v>
      </c>
      <c r="F22" s="4">
        <v>8500</v>
      </c>
      <c r="G22" s="25">
        <f>ArtworkPriceList[[#This Row],[PRICE]]*80%</f>
        <v>6800</v>
      </c>
      <c r="H22" s="4">
        <f t="shared" si="0"/>
        <v>850</v>
      </c>
      <c r="I22" s="9">
        <f>ArtworkPriceList[[#This Row],[ACTUAL PRICE]]-ArtworkPriceList[[#This Row],[15% DISCOUNT]]</f>
        <v>5950</v>
      </c>
    </row>
    <row r="23" spans="1:9" ht="84" customHeight="1">
      <c r="A23" s="8"/>
      <c r="B23" s="3" t="s">
        <v>32</v>
      </c>
      <c r="C23" s="24" t="s">
        <v>138</v>
      </c>
      <c r="D23" s="24" t="s">
        <v>140</v>
      </c>
      <c r="E23" s="1" t="s">
        <v>26</v>
      </c>
      <c r="F23" s="4">
        <v>9500</v>
      </c>
      <c r="G23" s="25">
        <f>ArtworkPriceList[[#This Row],[PRICE]]*80%</f>
        <v>7600</v>
      </c>
      <c r="H23" s="4">
        <f t="shared" si="0"/>
        <v>950</v>
      </c>
      <c r="I23" s="9">
        <f>ArtworkPriceList[[#This Row],[ACTUAL PRICE]]-ArtworkPriceList[[#This Row],[15% DISCOUNT]]</f>
        <v>6650</v>
      </c>
    </row>
    <row r="24" spans="1:9" ht="84" customHeight="1">
      <c r="A24" s="8"/>
      <c r="B24" s="3" t="s">
        <v>33</v>
      </c>
      <c r="C24" s="24" t="s">
        <v>138</v>
      </c>
      <c r="D24" s="24" t="s">
        <v>140</v>
      </c>
      <c r="E24" s="1" t="s">
        <v>34</v>
      </c>
      <c r="F24" s="4">
        <v>28000</v>
      </c>
      <c r="G24" s="25">
        <f>ArtworkPriceList[[#This Row],[PRICE]]*80%</f>
        <v>22400</v>
      </c>
      <c r="H24" s="4">
        <f t="shared" si="0"/>
        <v>2800</v>
      </c>
      <c r="I24" s="9">
        <f>ArtworkPriceList[[#This Row],[ACTUAL PRICE]]-ArtworkPriceList[[#This Row],[15% DISCOUNT]]</f>
        <v>19600</v>
      </c>
    </row>
    <row r="25" spans="1:9" ht="84" customHeight="1">
      <c r="A25" s="8"/>
      <c r="B25" s="3" t="s">
        <v>35</v>
      </c>
      <c r="C25" s="24" t="s">
        <v>138</v>
      </c>
      <c r="D25" s="24" t="s">
        <v>140</v>
      </c>
      <c r="E25" s="1" t="s">
        <v>36</v>
      </c>
      <c r="F25" s="4">
        <v>6800</v>
      </c>
      <c r="G25" s="25">
        <f>ArtworkPriceList[[#This Row],[PRICE]]*80%</f>
        <v>5440</v>
      </c>
      <c r="H25" s="4">
        <f t="shared" si="0"/>
        <v>680</v>
      </c>
      <c r="I25" s="9">
        <f>ArtworkPriceList[[#This Row],[ACTUAL PRICE]]-ArtworkPriceList[[#This Row],[15% DISCOUNT]]</f>
        <v>4760</v>
      </c>
    </row>
    <row r="26" spans="1:9" ht="84" customHeight="1">
      <c r="A26" s="8"/>
      <c r="B26" s="3" t="s">
        <v>37</v>
      </c>
      <c r="C26" s="24" t="s">
        <v>138</v>
      </c>
      <c r="D26" s="24" t="s">
        <v>140</v>
      </c>
      <c r="E26" s="1" t="s">
        <v>38</v>
      </c>
      <c r="F26" s="4">
        <v>8000</v>
      </c>
      <c r="G26" s="25">
        <f>ArtworkPriceList[[#This Row],[PRICE]]*80%</f>
        <v>6400</v>
      </c>
      <c r="H26" s="4">
        <f t="shared" si="0"/>
        <v>800</v>
      </c>
      <c r="I26" s="9">
        <f>ArtworkPriceList[[#This Row],[ACTUAL PRICE]]-ArtworkPriceList[[#This Row],[15% DISCOUNT]]</f>
        <v>5600</v>
      </c>
    </row>
    <row r="27" spans="1:9" ht="84" customHeight="1">
      <c r="A27" s="8"/>
      <c r="B27" s="3" t="s">
        <v>39</v>
      </c>
      <c r="C27" s="24" t="s">
        <v>138</v>
      </c>
      <c r="D27" s="24" t="s">
        <v>140</v>
      </c>
      <c r="E27" s="1" t="s">
        <v>40</v>
      </c>
      <c r="F27" s="4">
        <v>9550</v>
      </c>
      <c r="G27" s="25">
        <f>ArtworkPriceList[[#This Row],[PRICE]]*80%</f>
        <v>7640</v>
      </c>
      <c r="H27" s="4">
        <f t="shared" si="0"/>
        <v>955</v>
      </c>
      <c r="I27" s="9">
        <f>ArtworkPriceList[[#This Row],[ACTUAL PRICE]]-ArtworkPriceList[[#This Row],[15% DISCOUNT]]</f>
        <v>6685</v>
      </c>
    </row>
    <row r="28" spans="1:9" ht="84" customHeight="1">
      <c r="A28" s="8"/>
      <c r="B28" s="3" t="s">
        <v>41</v>
      </c>
      <c r="C28" s="24" t="s">
        <v>138</v>
      </c>
      <c r="D28" s="24" t="s">
        <v>140</v>
      </c>
      <c r="E28" s="1" t="s">
        <v>42</v>
      </c>
      <c r="F28" s="4">
        <v>3800</v>
      </c>
      <c r="G28" s="25">
        <f>ArtworkPriceList[[#This Row],[PRICE]]*80%</f>
        <v>3040</v>
      </c>
      <c r="H28" s="4">
        <f t="shared" si="0"/>
        <v>380</v>
      </c>
      <c r="I28" s="9">
        <f>ArtworkPriceList[[#This Row],[ACTUAL PRICE]]-ArtworkPriceList[[#This Row],[15% DISCOUNT]]</f>
        <v>2660</v>
      </c>
    </row>
    <row r="29" spans="1:9" ht="84" customHeight="1">
      <c r="A29" s="8"/>
      <c r="B29" s="3" t="s">
        <v>43</v>
      </c>
      <c r="C29" s="24" t="s">
        <v>138</v>
      </c>
      <c r="D29" s="24" t="s">
        <v>140</v>
      </c>
      <c r="E29" s="1" t="s">
        <v>20</v>
      </c>
      <c r="F29" s="4">
        <v>6200</v>
      </c>
      <c r="G29" s="25">
        <f>ArtworkPriceList[[#This Row],[PRICE]]*80%</f>
        <v>4960</v>
      </c>
      <c r="H29" s="4">
        <f t="shared" si="0"/>
        <v>620</v>
      </c>
      <c r="I29" s="9">
        <f>ArtworkPriceList[[#This Row],[ACTUAL PRICE]]-ArtworkPriceList[[#This Row],[15% DISCOUNT]]</f>
        <v>4340</v>
      </c>
    </row>
    <row r="30" spans="1:9" ht="84" customHeight="1">
      <c r="A30" s="8"/>
      <c r="B30" s="3" t="s">
        <v>44</v>
      </c>
      <c r="C30" s="24" t="s">
        <v>138</v>
      </c>
      <c r="D30" s="24" t="s">
        <v>140</v>
      </c>
      <c r="E30" s="1" t="s">
        <v>9</v>
      </c>
      <c r="F30" s="4">
        <v>6700</v>
      </c>
      <c r="G30" s="25">
        <f>ArtworkPriceList[[#This Row],[PRICE]]*80%</f>
        <v>5360</v>
      </c>
      <c r="H30" s="4">
        <f t="shared" si="0"/>
        <v>670</v>
      </c>
      <c r="I30" s="9">
        <f>ArtworkPriceList[[#This Row],[ACTUAL PRICE]]-ArtworkPriceList[[#This Row],[15% DISCOUNT]]</f>
        <v>4690</v>
      </c>
    </row>
    <row r="31" spans="1:9" ht="84" customHeight="1">
      <c r="A31" s="8"/>
      <c r="B31" s="3" t="s">
        <v>45</v>
      </c>
      <c r="C31" s="24" t="s">
        <v>138</v>
      </c>
      <c r="D31" s="24" t="s">
        <v>140</v>
      </c>
      <c r="E31" s="1" t="s">
        <v>20</v>
      </c>
      <c r="F31" s="4">
        <v>4500</v>
      </c>
      <c r="G31" s="25">
        <f>ArtworkPriceList[[#This Row],[PRICE]]*80%</f>
        <v>3600</v>
      </c>
      <c r="H31" s="4">
        <f t="shared" si="0"/>
        <v>450</v>
      </c>
      <c r="I31" s="9">
        <f>ArtworkPriceList[[#This Row],[ACTUAL PRICE]]-ArtworkPriceList[[#This Row],[15% DISCOUNT]]</f>
        <v>3150</v>
      </c>
    </row>
    <row r="32" spans="1:9" ht="84" customHeight="1">
      <c r="A32" s="8"/>
      <c r="B32" s="3" t="s">
        <v>46</v>
      </c>
      <c r="C32" s="24" t="s">
        <v>138</v>
      </c>
      <c r="D32" s="24" t="s">
        <v>140</v>
      </c>
      <c r="E32" s="1" t="s">
        <v>47</v>
      </c>
      <c r="F32" s="4">
        <v>8500</v>
      </c>
      <c r="G32" s="25">
        <f>ArtworkPriceList[[#This Row],[PRICE]]*80%</f>
        <v>6800</v>
      </c>
      <c r="H32" s="4">
        <f t="shared" si="0"/>
        <v>850</v>
      </c>
      <c r="I32" s="9">
        <f>ArtworkPriceList[[#This Row],[ACTUAL PRICE]]-ArtworkPriceList[[#This Row],[15% DISCOUNT]]</f>
        <v>5950</v>
      </c>
    </row>
    <row r="33" spans="1:9" ht="84" customHeight="1">
      <c r="A33" s="8"/>
      <c r="B33" s="3" t="s">
        <v>48</v>
      </c>
      <c r="C33" s="24" t="s">
        <v>138</v>
      </c>
      <c r="D33" s="24" t="s">
        <v>140</v>
      </c>
      <c r="E33" s="1" t="s">
        <v>6</v>
      </c>
      <c r="F33" s="4">
        <v>8800</v>
      </c>
      <c r="G33" s="25">
        <f>ArtworkPriceList[[#This Row],[PRICE]]*80%</f>
        <v>7040</v>
      </c>
      <c r="H33" s="4">
        <f t="shared" si="0"/>
        <v>880</v>
      </c>
      <c r="I33" s="9">
        <f>ArtworkPriceList[[#This Row],[ACTUAL PRICE]]-ArtworkPriceList[[#This Row],[15% DISCOUNT]]</f>
        <v>6160</v>
      </c>
    </row>
    <row r="34" spans="1:9" ht="84" customHeight="1">
      <c r="A34" s="8"/>
      <c r="B34" s="3" t="s">
        <v>49</v>
      </c>
      <c r="C34" s="24" t="s">
        <v>138</v>
      </c>
      <c r="D34" s="24" t="s">
        <v>140</v>
      </c>
      <c r="E34" s="1" t="s">
        <v>6</v>
      </c>
      <c r="F34" s="4">
        <v>5500</v>
      </c>
      <c r="G34" s="25">
        <f>ArtworkPriceList[[#This Row],[PRICE]]*80%</f>
        <v>4400</v>
      </c>
      <c r="H34" s="4">
        <f t="shared" ref="H34:H65" si="1">F34*10%</f>
        <v>550</v>
      </c>
      <c r="I34" s="9">
        <f>ArtworkPriceList[[#This Row],[ACTUAL PRICE]]-ArtworkPriceList[[#This Row],[15% DISCOUNT]]</f>
        <v>3850</v>
      </c>
    </row>
    <row r="35" spans="1:9" ht="84" customHeight="1">
      <c r="A35" s="8"/>
      <c r="B35" s="3" t="s">
        <v>50</v>
      </c>
      <c r="C35" s="24" t="s">
        <v>138</v>
      </c>
      <c r="D35" s="24" t="s">
        <v>140</v>
      </c>
      <c r="E35" s="1" t="s">
        <v>38</v>
      </c>
      <c r="F35" s="4">
        <v>9000</v>
      </c>
      <c r="G35" s="25">
        <f>ArtworkPriceList[[#This Row],[PRICE]]*80%</f>
        <v>7200</v>
      </c>
      <c r="H35" s="4">
        <f t="shared" si="1"/>
        <v>900</v>
      </c>
      <c r="I35" s="9">
        <f>ArtworkPriceList[[#This Row],[ACTUAL PRICE]]-ArtworkPriceList[[#This Row],[15% DISCOUNT]]</f>
        <v>6300</v>
      </c>
    </row>
    <row r="36" spans="1:9" ht="84" customHeight="1">
      <c r="A36" s="8"/>
      <c r="B36" s="3" t="s">
        <v>51</v>
      </c>
      <c r="C36" s="24" t="s">
        <v>138</v>
      </c>
      <c r="D36" s="24" t="s">
        <v>140</v>
      </c>
      <c r="E36" s="1" t="s">
        <v>38</v>
      </c>
      <c r="F36" s="4">
        <v>9000</v>
      </c>
      <c r="G36" s="25">
        <f>ArtworkPriceList[[#This Row],[PRICE]]*80%</f>
        <v>7200</v>
      </c>
      <c r="H36" s="4">
        <f t="shared" si="1"/>
        <v>900</v>
      </c>
      <c r="I36" s="9">
        <f>ArtworkPriceList[[#This Row],[ACTUAL PRICE]]-ArtworkPriceList[[#This Row],[15% DISCOUNT]]</f>
        <v>6300</v>
      </c>
    </row>
    <row r="37" spans="1:9" ht="84" customHeight="1">
      <c r="A37" s="8"/>
      <c r="B37" s="3" t="s">
        <v>52</v>
      </c>
      <c r="C37" s="24" t="s">
        <v>138</v>
      </c>
      <c r="D37" s="24" t="s">
        <v>140</v>
      </c>
      <c r="E37" s="1" t="s">
        <v>38</v>
      </c>
      <c r="F37" s="4">
        <v>9200</v>
      </c>
      <c r="G37" s="25">
        <f>ArtworkPriceList[[#This Row],[PRICE]]*80%</f>
        <v>7360</v>
      </c>
      <c r="H37" s="4">
        <f t="shared" si="1"/>
        <v>920</v>
      </c>
      <c r="I37" s="9">
        <f>ArtworkPriceList[[#This Row],[ACTUAL PRICE]]-ArtworkPriceList[[#This Row],[15% DISCOUNT]]</f>
        <v>6440</v>
      </c>
    </row>
    <row r="38" spans="1:9" ht="84" customHeight="1">
      <c r="A38" s="8"/>
      <c r="B38" s="3" t="s">
        <v>135</v>
      </c>
      <c r="C38" s="24" t="s">
        <v>138</v>
      </c>
      <c r="D38" s="24" t="s">
        <v>140</v>
      </c>
      <c r="E38" s="1" t="s">
        <v>20</v>
      </c>
      <c r="F38" s="4">
        <v>8500</v>
      </c>
      <c r="G38" s="25">
        <f>ArtworkPriceList[[#This Row],[PRICE]]*80%</f>
        <v>6800</v>
      </c>
      <c r="H38" s="4">
        <f t="shared" si="1"/>
        <v>850</v>
      </c>
      <c r="I38" s="9">
        <f>ArtworkPriceList[[#This Row],[ACTUAL PRICE]]-ArtworkPriceList[[#This Row],[15% DISCOUNT]]</f>
        <v>5950</v>
      </c>
    </row>
    <row r="39" spans="1:9" ht="84" customHeight="1">
      <c r="A39" s="22"/>
      <c r="B39" s="3" t="s">
        <v>136</v>
      </c>
      <c r="C39" s="24" t="s">
        <v>138</v>
      </c>
      <c r="D39" s="24" t="s">
        <v>140</v>
      </c>
      <c r="E39" s="1" t="s">
        <v>20</v>
      </c>
      <c r="F39" s="4">
        <v>7500</v>
      </c>
      <c r="G39" s="25">
        <f>ArtworkPriceList[[#This Row],[PRICE]]*80%</f>
        <v>6000</v>
      </c>
      <c r="H39" s="4">
        <f t="shared" si="1"/>
        <v>750</v>
      </c>
      <c r="I39" s="9">
        <f>ArtworkPriceList[[#This Row],[ACTUAL PRICE]]-ArtworkPriceList[[#This Row],[15% DISCOUNT]]</f>
        <v>5250</v>
      </c>
    </row>
    <row r="40" spans="1:9" ht="84" customHeight="1">
      <c r="A40" s="8"/>
      <c r="B40" s="3" t="s">
        <v>53</v>
      </c>
      <c r="C40" s="24" t="s">
        <v>138</v>
      </c>
      <c r="D40" s="24" t="s">
        <v>140</v>
      </c>
      <c r="E40" s="1" t="s">
        <v>20</v>
      </c>
      <c r="F40" s="4">
        <v>7000</v>
      </c>
      <c r="G40" s="25">
        <f>ArtworkPriceList[[#This Row],[PRICE]]*80%</f>
        <v>5600</v>
      </c>
      <c r="H40" s="4">
        <f t="shared" si="1"/>
        <v>700</v>
      </c>
      <c r="I40" s="9">
        <f>ArtworkPriceList[[#This Row],[ACTUAL PRICE]]-ArtworkPriceList[[#This Row],[15% DISCOUNT]]</f>
        <v>4900</v>
      </c>
    </row>
    <row r="41" spans="1:9" ht="84" customHeight="1">
      <c r="A41" s="8"/>
      <c r="B41" s="3" t="s">
        <v>54</v>
      </c>
      <c r="C41" s="24" t="s">
        <v>138</v>
      </c>
      <c r="D41" s="24" t="s">
        <v>140</v>
      </c>
      <c r="E41" s="1" t="s">
        <v>23</v>
      </c>
      <c r="F41" s="4">
        <v>4500</v>
      </c>
      <c r="G41" s="25">
        <f>ArtworkPriceList[[#This Row],[PRICE]]*80%</f>
        <v>3600</v>
      </c>
      <c r="H41" s="4">
        <f t="shared" si="1"/>
        <v>450</v>
      </c>
      <c r="I41" s="9">
        <f>ArtworkPriceList[[#This Row],[ACTUAL PRICE]]-ArtworkPriceList[[#This Row],[15% DISCOUNT]]</f>
        <v>3150</v>
      </c>
    </row>
    <row r="42" spans="1:9" ht="84" customHeight="1">
      <c r="A42" s="8"/>
      <c r="B42" s="3" t="s">
        <v>55</v>
      </c>
      <c r="C42" s="24" t="s">
        <v>138</v>
      </c>
      <c r="D42" s="24" t="s">
        <v>140</v>
      </c>
      <c r="E42" s="1" t="s">
        <v>56</v>
      </c>
      <c r="F42" s="4">
        <v>5500</v>
      </c>
      <c r="G42" s="25">
        <f>ArtworkPriceList[[#This Row],[PRICE]]*80%</f>
        <v>4400</v>
      </c>
      <c r="H42" s="4">
        <f t="shared" si="1"/>
        <v>550</v>
      </c>
      <c r="I42" s="9">
        <f>ArtworkPriceList[[#This Row],[ACTUAL PRICE]]-ArtworkPriceList[[#This Row],[15% DISCOUNT]]</f>
        <v>3850</v>
      </c>
    </row>
    <row r="43" spans="1:9" ht="84" customHeight="1">
      <c r="A43" s="8"/>
      <c r="B43" s="3" t="s">
        <v>57</v>
      </c>
      <c r="C43" s="24" t="s">
        <v>138</v>
      </c>
      <c r="D43" s="24" t="s">
        <v>140</v>
      </c>
      <c r="E43" s="1" t="s">
        <v>58</v>
      </c>
      <c r="F43" s="4">
        <v>3000</v>
      </c>
      <c r="G43" s="25">
        <f>ArtworkPriceList[[#This Row],[PRICE]]*80%</f>
        <v>2400</v>
      </c>
      <c r="H43" s="4">
        <f t="shared" si="1"/>
        <v>300</v>
      </c>
      <c r="I43" s="9">
        <f>ArtworkPriceList[[#This Row],[ACTUAL PRICE]]-ArtworkPriceList[[#This Row],[15% DISCOUNT]]</f>
        <v>2100</v>
      </c>
    </row>
    <row r="44" spans="1:9" ht="84" customHeight="1">
      <c r="A44" s="8"/>
      <c r="B44" s="3" t="s">
        <v>59</v>
      </c>
      <c r="C44" s="24" t="s">
        <v>138</v>
      </c>
      <c r="D44" s="24" t="s">
        <v>140</v>
      </c>
      <c r="E44" s="1" t="s">
        <v>20</v>
      </c>
      <c r="F44" s="4">
        <v>4800</v>
      </c>
      <c r="G44" s="25">
        <f>ArtworkPriceList[[#This Row],[PRICE]]*80%</f>
        <v>3840</v>
      </c>
      <c r="H44" s="4">
        <f t="shared" si="1"/>
        <v>480</v>
      </c>
      <c r="I44" s="9">
        <f>ArtworkPriceList[[#This Row],[ACTUAL PRICE]]-ArtworkPriceList[[#This Row],[15% DISCOUNT]]</f>
        <v>3360</v>
      </c>
    </row>
    <row r="45" spans="1:9" ht="84" customHeight="1">
      <c r="A45" s="8"/>
      <c r="B45" s="3" t="s">
        <v>60</v>
      </c>
      <c r="C45" s="24" t="s">
        <v>138</v>
      </c>
      <c r="D45" s="24" t="s">
        <v>140</v>
      </c>
      <c r="E45" s="1" t="s">
        <v>20</v>
      </c>
      <c r="F45" s="4">
        <v>6200</v>
      </c>
      <c r="G45" s="25">
        <f>ArtworkPriceList[[#This Row],[PRICE]]*80%</f>
        <v>4960</v>
      </c>
      <c r="H45" s="4">
        <f t="shared" si="1"/>
        <v>620</v>
      </c>
      <c r="I45" s="9">
        <f>ArtworkPriceList[[#This Row],[ACTUAL PRICE]]-ArtworkPriceList[[#This Row],[15% DISCOUNT]]</f>
        <v>4340</v>
      </c>
    </row>
    <row r="46" spans="1:9" ht="84" customHeight="1">
      <c r="A46" s="8"/>
      <c r="B46" s="3" t="s">
        <v>61</v>
      </c>
      <c r="C46" s="24" t="s">
        <v>138</v>
      </c>
      <c r="D46" s="24" t="s">
        <v>140</v>
      </c>
      <c r="E46" s="1" t="s">
        <v>62</v>
      </c>
      <c r="F46" s="4">
        <v>5500</v>
      </c>
      <c r="G46" s="25">
        <f>ArtworkPriceList[[#This Row],[PRICE]]*80%</f>
        <v>4400</v>
      </c>
      <c r="H46" s="4">
        <f t="shared" si="1"/>
        <v>550</v>
      </c>
      <c r="I46" s="9">
        <f>ArtworkPriceList[[#This Row],[ACTUAL PRICE]]-ArtworkPriceList[[#This Row],[15% DISCOUNT]]</f>
        <v>3850</v>
      </c>
    </row>
    <row r="47" spans="1:9" ht="84" customHeight="1">
      <c r="A47" s="8"/>
      <c r="B47" s="3" t="s">
        <v>63</v>
      </c>
      <c r="C47" s="24" t="s">
        <v>138</v>
      </c>
      <c r="D47" s="24" t="s">
        <v>140</v>
      </c>
      <c r="E47" s="1" t="s">
        <v>58</v>
      </c>
      <c r="F47" s="4">
        <v>2000</v>
      </c>
      <c r="G47" s="25">
        <f>ArtworkPriceList[[#This Row],[PRICE]]*80%</f>
        <v>1600</v>
      </c>
      <c r="H47" s="4">
        <f t="shared" si="1"/>
        <v>200</v>
      </c>
      <c r="I47" s="9">
        <f>ArtworkPriceList[[#This Row],[ACTUAL PRICE]]-ArtworkPriceList[[#This Row],[15% DISCOUNT]]</f>
        <v>1400</v>
      </c>
    </row>
    <row r="48" spans="1:9" ht="84" customHeight="1">
      <c r="A48" s="8"/>
      <c r="B48" s="3" t="s">
        <v>64</v>
      </c>
      <c r="C48" s="24" t="s">
        <v>138</v>
      </c>
      <c r="D48" s="24" t="s">
        <v>140</v>
      </c>
      <c r="E48" s="1" t="s">
        <v>58</v>
      </c>
      <c r="F48" s="4">
        <v>3200</v>
      </c>
      <c r="G48" s="25">
        <f>ArtworkPriceList[[#This Row],[PRICE]]*80%</f>
        <v>2560</v>
      </c>
      <c r="H48" s="4">
        <f t="shared" si="1"/>
        <v>320</v>
      </c>
      <c r="I48" s="9">
        <f>ArtworkPriceList[[#This Row],[ACTUAL PRICE]]-ArtworkPriceList[[#This Row],[15% DISCOUNT]]</f>
        <v>2240</v>
      </c>
    </row>
    <row r="49" spans="1:9" ht="84" customHeight="1">
      <c r="A49" s="8"/>
      <c r="B49" s="3" t="s">
        <v>65</v>
      </c>
      <c r="C49" s="24" t="s">
        <v>138</v>
      </c>
      <c r="D49" s="24" t="s">
        <v>140</v>
      </c>
      <c r="E49" s="1" t="s">
        <v>58</v>
      </c>
      <c r="F49" s="4">
        <v>3200</v>
      </c>
      <c r="G49" s="25">
        <f>ArtworkPriceList[[#This Row],[PRICE]]*80%</f>
        <v>2560</v>
      </c>
      <c r="H49" s="4">
        <f t="shared" si="1"/>
        <v>320</v>
      </c>
      <c r="I49" s="9">
        <f>ArtworkPriceList[[#This Row],[ACTUAL PRICE]]-ArtworkPriceList[[#This Row],[15% DISCOUNT]]</f>
        <v>2240</v>
      </c>
    </row>
    <row r="50" spans="1:9" ht="84" customHeight="1">
      <c r="A50" s="8"/>
      <c r="B50" s="3" t="s">
        <v>66</v>
      </c>
      <c r="C50" s="24" t="s">
        <v>138</v>
      </c>
      <c r="D50" s="24" t="s">
        <v>140</v>
      </c>
      <c r="E50" s="1" t="s">
        <v>58</v>
      </c>
      <c r="F50" s="4">
        <v>3200</v>
      </c>
      <c r="G50" s="25">
        <f>ArtworkPriceList[[#This Row],[PRICE]]*80%</f>
        <v>2560</v>
      </c>
      <c r="H50" s="4">
        <f t="shared" si="1"/>
        <v>320</v>
      </c>
      <c r="I50" s="9">
        <f>ArtworkPriceList[[#This Row],[ACTUAL PRICE]]-ArtworkPriceList[[#This Row],[15% DISCOUNT]]</f>
        <v>2240</v>
      </c>
    </row>
    <row r="51" spans="1:9" ht="84" customHeight="1">
      <c r="A51" s="8"/>
      <c r="B51" s="3" t="s">
        <v>67</v>
      </c>
      <c r="C51" s="24" t="s">
        <v>138</v>
      </c>
      <c r="D51" s="24" t="s">
        <v>140</v>
      </c>
      <c r="E51" s="1" t="s">
        <v>58</v>
      </c>
      <c r="F51" s="4">
        <v>3200</v>
      </c>
      <c r="G51" s="25">
        <f>ArtworkPriceList[[#This Row],[PRICE]]*80%</f>
        <v>2560</v>
      </c>
      <c r="H51" s="4">
        <f t="shared" si="1"/>
        <v>320</v>
      </c>
      <c r="I51" s="9">
        <f>ArtworkPriceList[[#This Row],[ACTUAL PRICE]]-ArtworkPriceList[[#This Row],[15% DISCOUNT]]</f>
        <v>2240</v>
      </c>
    </row>
    <row r="52" spans="1:9" ht="84" customHeight="1">
      <c r="A52" s="8"/>
      <c r="B52" s="3" t="s">
        <v>68</v>
      </c>
      <c r="C52" s="24" t="s">
        <v>138</v>
      </c>
      <c r="D52" s="24" t="s">
        <v>140</v>
      </c>
      <c r="E52" s="1" t="s">
        <v>9</v>
      </c>
      <c r="F52" s="4">
        <v>6500</v>
      </c>
      <c r="G52" s="25">
        <f>ArtworkPriceList[[#This Row],[PRICE]]*80%</f>
        <v>5200</v>
      </c>
      <c r="H52" s="4">
        <f t="shared" si="1"/>
        <v>650</v>
      </c>
      <c r="I52" s="9">
        <f>ArtworkPriceList[[#This Row],[ACTUAL PRICE]]-ArtworkPriceList[[#This Row],[15% DISCOUNT]]</f>
        <v>4550</v>
      </c>
    </row>
    <row r="53" spans="1:9" ht="84" customHeight="1">
      <c r="A53" s="8"/>
      <c r="B53" s="3" t="s">
        <v>69</v>
      </c>
      <c r="C53" s="24" t="s">
        <v>138</v>
      </c>
      <c r="D53" s="24" t="s">
        <v>140</v>
      </c>
      <c r="E53" s="1" t="s">
        <v>9</v>
      </c>
      <c r="F53" s="4">
        <v>5500</v>
      </c>
      <c r="G53" s="25">
        <f>ArtworkPriceList[[#This Row],[PRICE]]*80%</f>
        <v>4400</v>
      </c>
      <c r="H53" s="4">
        <f t="shared" si="1"/>
        <v>550</v>
      </c>
      <c r="I53" s="9">
        <f>ArtworkPriceList[[#This Row],[ACTUAL PRICE]]-ArtworkPriceList[[#This Row],[15% DISCOUNT]]</f>
        <v>3850</v>
      </c>
    </row>
    <row r="54" spans="1:9" ht="84" customHeight="1">
      <c r="A54" s="8"/>
      <c r="B54" s="3" t="s">
        <v>70</v>
      </c>
      <c r="C54" s="24" t="s">
        <v>138</v>
      </c>
      <c r="D54" s="24" t="s">
        <v>140</v>
      </c>
      <c r="E54" s="1" t="s">
        <v>23</v>
      </c>
      <c r="F54" s="4">
        <v>6500</v>
      </c>
      <c r="G54" s="25">
        <f>ArtworkPriceList[[#This Row],[PRICE]]*80%</f>
        <v>5200</v>
      </c>
      <c r="H54" s="4">
        <f t="shared" si="1"/>
        <v>650</v>
      </c>
      <c r="I54" s="9">
        <f>ArtworkPriceList[[#This Row],[ACTUAL PRICE]]-ArtworkPriceList[[#This Row],[15% DISCOUNT]]</f>
        <v>4550</v>
      </c>
    </row>
    <row r="55" spans="1:9" ht="84" customHeight="1">
      <c r="A55" s="8"/>
      <c r="B55" s="3" t="s">
        <v>71</v>
      </c>
      <c r="C55" s="24" t="s">
        <v>138</v>
      </c>
      <c r="D55" s="24" t="s">
        <v>140</v>
      </c>
      <c r="E55" s="1" t="s">
        <v>72</v>
      </c>
      <c r="F55" s="4">
        <v>20500</v>
      </c>
      <c r="G55" s="25"/>
      <c r="H55" s="4"/>
      <c r="I55" s="9">
        <v>20500</v>
      </c>
    </row>
    <row r="56" spans="1:9" ht="84" customHeight="1">
      <c r="A56" s="8"/>
      <c r="B56" s="3" t="s">
        <v>73</v>
      </c>
      <c r="C56" s="24" t="s">
        <v>138</v>
      </c>
      <c r="D56" s="24" t="s">
        <v>140</v>
      </c>
      <c r="E56" s="1" t="s">
        <v>26</v>
      </c>
      <c r="F56" s="4">
        <v>9500</v>
      </c>
      <c r="G56" s="25">
        <f>ArtworkPriceList[[#This Row],[PRICE]]*80%</f>
        <v>7600</v>
      </c>
      <c r="H56" s="4">
        <f t="shared" si="1"/>
        <v>950</v>
      </c>
      <c r="I56" s="9">
        <f>ArtworkPriceList[[#This Row],[ACTUAL PRICE]]-ArtworkPriceList[[#This Row],[15% DISCOUNT]]</f>
        <v>6650</v>
      </c>
    </row>
    <row r="57" spans="1:9" ht="84" customHeight="1">
      <c r="A57" s="8"/>
      <c r="B57" s="3" t="s">
        <v>74</v>
      </c>
      <c r="C57" s="24" t="s">
        <v>138</v>
      </c>
      <c r="D57" s="24" t="s">
        <v>140</v>
      </c>
      <c r="E57" s="1" t="s">
        <v>20</v>
      </c>
      <c r="F57" s="4">
        <v>7900</v>
      </c>
      <c r="G57" s="25">
        <f>ArtworkPriceList[[#This Row],[PRICE]]*80%</f>
        <v>6320</v>
      </c>
      <c r="H57" s="4">
        <f t="shared" si="1"/>
        <v>790</v>
      </c>
      <c r="I57" s="9">
        <f>ArtworkPriceList[[#This Row],[ACTUAL PRICE]]-ArtworkPriceList[[#This Row],[15% DISCOUNT]]</f>
        <v>5530</v>
      </c>
    </row>
    <row r="58" spans="1:9" ht="84" customHeight="1">
      <c r="A58" s="8"/>
      <c r="B58" s="3" t="s">
        <v>75</v>
      </c>
      <c r="C58" s="24" t="s">
        <v>138</v>
      </c>
      <c r="D58" s="24" t="s">
        <v>140</v>
      </c>
      <c r="E58" s="1" t="s">
        <v>20</v>
      </c>
      <c r="F58" s="4">
        <v>6200</v>
      </c>
      <c r="G58" s="25">
        <f>ArtworkPriceList[[#This Row],[PRICE]]*80%</f>
        <v>4960</v>
      </c>
      <c r="H58" s="4">
        <f t="shared" si="1"/>
        <v>620</v>
      </c>
      <c r="I58" s="9">
        <f>ArtworkPriceList[[#This Row],[ACTUAL PRICE]]-ArtworkPriceList[[#This Row],[15% DISCOUNT]]</f>
        <v>4340</v>
      </c>
    </row>
    <row r="59" spans="1:9" ht="84" customHeight="1">
      <c r="A59" s="8"/>
      <c r="B59" s="3" t="s">
        <v>76</v>
      </c>
      <c r="C59" s="24" t="s">
        <v>138</v>
      </c>
      <c r="D59" s="24" t="s">
        <v>140</v>
      </c>
      <c r="E59" s="1" t="s">
        <v>20</v>
      </c>
      <c r="F59" s="4">
        <v>7200</v>
      </c>
      <c r="G59" s="25">
        <f>ArtworkPriceList[[#This Row],[PRICE]]*80%</f>
        <v>5760</v>
      </c>
      <c r="H59" s="4">
        <f t="shared" si="1"/>
        <v>720</v>
      </c>
      <c r="I59" s="9">
        <f>ArtworkPriceList[[#This Row],[ACTUAL PRICE]]-ArtworkPriceList[[#This Row],[15% DISCOUNT]]</f>
        <v>5040</v>
      </c>
    </row>
    <row r="60" spans="1:9" ht="84" customHeight="1">
      <c r="A60" s="8"/>
      <c r="B60" s="3" t="s">
        <v>77</v>
      </c>
      <c r="C60" s="24" t="s">
        <v>138</v>
      </c>
      <c r="D60" s="24" t="s">
        <v>140</v>
      </c>
      <c r="E60" s="1" t="s">
        <v>20</v>
      </c>
      <c r="F60" s="4">
        <v>4800</v>
      </c>
      <c r="G60" s="25">
        <f>ArtworkPriceList[[#This Row],[PRICE]]*80%</f>
        <v>3840</v>
      </c>
      <c r="H60" s="4">
        <f t="shared" si="1"/>
        <v>480</v>
      </c>
      <c r="I60" s="9">
        <f>ArtworkPriceList[[#This Row],[ACTUAL PRICE]]-ArtworkPriceList[[#This Row],[15% DISCOUNT]]</f>
        <v>3360</v>
      </c>
    </row>
    <row r="61" spans="1:9" ht="84" customHeight="1">
      <c r="A61" s="8"/>
      <c r="B61" s="3" t="s">
        <v>78</v>
      </c>
      <c r="C61" s="24" t="s">
        <v>138</v>
      </c>
      <c r="D61" s="24" t="s">
        <v>140</v>
      </c>
      <c r="E61" s="1" t="s">
        <v>79</v>
      </c>
      <c r="F61" s="4">
        <v>4000</v>
      </c>
      <c r="G61" s="25">
        <f>ArtworkPriceList[[#This Row],[PRICE]]*80%</f>
        <v>3200</v>
      </c>
      <c r="H61" s="4">
        <f t="shared" si="1"/>
        <v>400</v>
      </c>
      <c r="I61" s="9">
        <f>ArtworkPriceList[[#This Row],[ACTUAL PRICE]]-ArtworkPriceList[[#This Row],[15% DISCOUNT]]</f>
        <v>2800</v>
      </c>
    </row>
    <row r="62" spans="1:9" ht="84" customHeight="1">
      <c r="A62" s="8"/>
      <c r="B62" s="3" t="s">
        <v>80</v>
      </c>
      <c r="C62" s="24" t="s">
        <v>138</v>
      </c>
      <c r="D62" s="24" t="s">
        <v>140</v>
      </c>
      <c r="E62" s="1" t="s">
        <v>20</v>
      </c>
      <c r="F62" s="4">
        <v>6500</v>
      </c>
      <c r="G62" s="25">
        <f>ArtworkPriceList[[#This Row],[PRICE]]*80%</f>
        <v>5200</v>
      </c>
      <c r="H62" s="4">
        <f t="shared" si="1"/>
        <v>650</v>
      </c>
      <c r="I62" s="9">
        <f>ArtworkPriceList[[#This Row],[ACTUAL PRICE]]-ArtworkPriceList[[#This Row],[15% DISCOUNT]]</f>
        <v>4550</v>
      </c>
    </row>
    <row r="63" spans="1:9" ht="84" customHeight="1">
      <c r="A63" s="8"/>
      <c r="B63" s="3" t="s">
        <v>81</v>
      </c>
      <c r="C63" s="24" t="s">
        <v>138</v>
      </c>
      <c r="D63" s="24" t="s">
        <v>140</v>
      </c>
      <c r="E63" s="1" t="s">
        <v>20</v>
      </c>
      <c r="F63" s="4">
        <v>4500</v>
      </c>
      <c r="G63" s="25">
        <f>ArtworkPriceList[[#This Row],[PRICE]]*80%</f>
        <v>3600</v>
      </c>
      <c r="H63" s="4">
        <f t="shared" si="1"/>
        <v>450</v>
      </c>
      <c r="I63" s="9">
        <f>ArtworkPriceList[[#This Row],[ACTUAL PRICE]]-ArtworkPriceList[[#This Row],[15% DISCOUNT]]</f>
        <v>3150</v>
      </c>
    </row>
    <row r="64" spans="1:9" ht="84" customHeight="1">
      <c r="A64" s="8"/>
      <c r="B64" s="3" t="s">
        <v>82</v>
      </c>
      <c r="C64" s="24" t="s">
        <v>138</v>
      </c>
      <c r="D64" s="24" t="s">
        <v>140</v>
      </c>
      <c r="E64" s="1" t="s">
        <v>20</v>
      </c>
      <c r="F64" s="4">
        <v>10000</v>
      </c>
      <c r="G64" s="25"/>
      <c r="H64" s="4"/>
      <c r="I64" s="9">
        <v>10000</v>
      </c>
    </row>
    <row r="65" spans="1:9" ht="84" customHeight="1">
      <c r="A65" s="8"/>
      <c r="B65" s="3" t="s">
        <v>83</v>
      </c>
      <c r="C65" s="24" t="s">
        <v>138</v>
      </c>
      <c r="D65" s="24" t="s">
        <v>140</v>
      </c>
      <c r="E65" s="1" t="s">
        <v>20</v>
      </c>
      <c r="F65" s="4">
        <v>4100</v>
      </c>
      <c r="G65" s="25">
        <f>ArtworkPriceList[[#This Row],[PRICE]]*80%</f>
        <v>3280</v>
      </c>
      <c r="H65" s="4">
        <f t="shared" si="1"/>
        <v>410</v>
      </c>
      <c r="I65" s="9">
        <f>ArtworkPriceList[[#This Row],[ACTUAL PRICE]]-ArtworkPriceList[[#This Row],[15% DISCOUNT]]</f>
        <v>2870</v>
      </c>
    </row>
    <row r="66" spans="1:9" ht="84" customHeight="1">
      <c r="A66" s="8"/>
      <c r="B66" s="3" t="s">
        <v>84</v>
      </c>
      <c r="C66" s="24" t="s">
        <v>138</v>
      </c>
      <c r="D66" s="24" t="s">
        <v>140</v>
      </c>
      <c r="E66" s="1" t="s">
        <v>47</v>
      </c>
      <c r="F66" s="4">
        <v>4500</v>
      </c>
      <c r="G66" s="25">
        <f>ArtworkPriceList[[#This Row],[PRICE]]*80%</f>
        <v>3600</v>
      </c>
      <c r="H66" s="4">
        <f t="shared" ref="H66:H97" si="2">F66*10%</f>
        <v>450</v>
      </c>
      <c r="I66" s="9">
        <f>ArtworkPriceList[[#This Row],[ACTUAL PRICE]]-ArtworkPriceList[[#This Row],[15% DISCOUNT]]</f>
        <v>3150</v>
      </c>
    </row>
    <row r="67" spans="1:9" ht="84" customHeight="1">
      <c r="A67" s="8"/>
      <c r="B67" s="3" t="s">
        <v>85</v>
      </c>
      <c r="C67" s="24" t="s">
        <v>138</v>
      </c>
      <c r="D67" s="24" t="s">
        <v>140</v>
      </c>
      <c r="E67" s="1" t="s">
        <v>42</v>
      </c>
      <c r="F67" s="4">
        <v>4800</v>
      </c>
      <c r="G67" s="25">
        <f>ArtworkPriceList[[#This Row],[PRICE]]*80%</f>
        <v>3840</v>
      </c>
      <c r="H67" s="4">
        <f t="shared" si="2"/>
        <v>480</v>
      </c>
      <c r="I67" s="9">
        <f>ArtworkPriceList[[#This Row],[ACTUAL PRICE]]-ArtworkPriceList[[#This Row],[15% DISCOUNT]]</f>
        <v>3360</v>
      </c>
    </row>
    <row r="68" spans="1:9" ht="84" customHeight="1">
      <c r="A68" s="8"/>
      <c r="B68" s="3" t="s">
        <v>86</v>
      </c>
      <c r="C68" s="24" t="s">
        <v>138</v>
      </c>
      <c r="D68" s="24" t="s">
        <v>140</v>
      </c>
      <c r="E68" s="1" t="s">
        <v>42</v>
      </c>
      <c r="F68" s="4">
        <v>3500</v>
      </c>
      <c r="G68" s="25">
        <f>ArtworkPriceList[[#This Row],[PRICE]]*80%</f>
        <v>2800</v>
      </c>
      <c r="H68" s="4">
        <f t="shared" si="2"/>
        <v>350</v>
      </c>
      <c r="I68" s="9">
        <f>ArtworkPriceList[[#This Row],[ACTUAL PRICE]]-ArtworkPriceList[[#This Row],[15% DISCOUNT]]</f>
        <v>2450</v>
      </c>
    </row>
    <row r="69" spans="1:9" ht="84" customHeight="1">
      <c r="A69" s="8"/>
      <c r="B69" s="3" t="s">
        <v>87</v>
      </c>
      <c r="C69" s="24" t="s">
        <v>138</v>
      </c>
      <c r="D69" s="24" t="s">
        <v>140</v>
      </c>
      <c r="E69" s="1" t="s">
        <v>15</v>
      </c>
      <c r="F69" s="4">
        <v>3500</v>
      </c>
      <c r="G69" s="25">
        <f>ArtworkPriceList[[#This Row],[PRICE]]*80%</f>
        <v>2800</v>
      </c>
      <c r="H69" s="4">
        <f t="shared" si="2"/>
        <v>350</v>
      </c>
      <c r="I69" s="9">
        <f>ArtworkPriceList[[#This Row],[ACTUAL PRICE]]-ArtworkPriceList[[#This Row],[15% DISCOUNT]]</f>
        <v>2450</v>
      </c>
    </row>
    <row r="70" spans="1:9" ht="84" customHeight="1">
      <c r="A70" s="8"/>
      <c r="B70" s="3" t="s">
        <v>88</v>
      </c>
      <c r="C70" s="24" t="s">
        <v>138</v>
      </c>
      <c r="D70" s="24" t="s">
        <v>140</v>
      </c>
      <c r="E70" s="1" t="s">
        <v>15</v>
      </c>
      <c r="F70" s="4">
        <v>2900</v>
      </c>
      <c r="G70" s="25">
        <f>ArtworkPriceList[[#This Row],[PRICE]]*80%</f>
        <v>2320</v>
      </c>
      <c r="H70" s="4">
        <f t="shared" si="2"/>
        <v>290</v>
      </c>
      <c r="I70" s="9">
        <f>ArtworkPriceList[[#This Row],[ACTUAL PRICE]]-ArtworkPriceList[[#This Row],[15% DISCOUNT]]</f>
        <v>2030</v>
      </c>
    </row>
    <row r="71" spans="1:9" ht="84" customHeight="1">
      <c r="A71" s="8"/>
      <c r="B71" s="3" t="s">
        <v>89</v>
      </c>
      <c r="C71" s="24" t="s">
        <v>138</v>
      </c>
      <c r="D71" s="24" t="s">
        <v>140</v>
      </c>
      <c r="E71" s="1" t="s">
        <v>42</v>
      </c>
      <c r="F71" s="4">
        <v>3800</v>
      </c>
      <c r="G71" s="25">
        <f>ArtworkPriceList[[#This Row],[PRICE]]*80%</f>
        <v>3040</v>
      </c>
      <c r="H71" s="4">
        <f t="shared" si="2"/>
        <v>380</v>
      </c>
      <c r="I71" s="9">
        <f>ArtworkPriceList[[#This Row],[ACTUAL PRICE]]-ArtworkPriceList[[#This Row],[15% DISCOUNT]]</f>
        <v>2660</v>
      </c>
    </row>
    <row r="72" spans="1:9" ht="84" customHeight="1">
      <c r="A72" s="8"/>
      <c r="B72" s="3" t="s">
        <v>90</v>
      </c>
      <c r="C72" s="24" t="s">
        <v>138</v>
      </c>
      <c r="D72" s="24" t="s">
        <v>140</v>
      </c>
      <c r="E72" s="1" t="s">
        <v>15</v>
      </c>
      <c r="F72" s="4">
        <v>3200</v>
      </c>
      <c r="G72" s="25">
        <f>ArtworkPriceList[[#This Row],[PRICE]]*80%</f>
        <v>2560</v>
      </c>
      <c r="H72" s="4">
        <f t="shared" si="2"/>
        <v>320</v>
      </c>
      <c r="I72" s="9">
        <f>ArtworkPriceList[[#This Row],[ACTUAL PRICE]]-ArtworkPriceList[[#This Row],[15% DISCOUNT]]</f>
        <v>2240</v>
      </c>
    </row>
    <row r="73" spans="1:9" ht="84" customHeight="1">
      <c r="A73" s="8"/>
      <c r="B73" s="3" t="s">
        <v>91</v>
      </c>
      <c r="C73" s="24" t="s">
        <v>138</v>
      </c>
      <c r="D73" s="24" t="s">
        <v>140</v>
      </c>
      <c r="E73" s="1" t="s">
        <v>15</v>
      </c>
      <c r="F73" s="4">
        <v>2800</v>
      </c>
      <c r="G73" s="25">
        <f>ArtworkPriceList[[#This Row],[PRICE]]*80%</f>
        <v>2240</v>
      </c>
      <c r="H73" s="4">
        <f t="shared" si="2"/>
        <v>280</v>
      </c>
      <c r="I73" s="9">
        <f>ArtworkPriceList[[#This Row],[ACTUAL PRICE]]-ArtworkPriceList[[#This Row],[15% DISCOUNT]]</f>
        <v>1960</v>
      </c>
    </row>
    <row r="74" spans="1:9" ht="84" customHeight="1">
      <c r="A74" s="8"/>
      <c r="B74" s="3" t="s">
        <v>92</v>
      </c>
      <c r="C74" s="24" t="s">
        <v>138</v>
      </c>
      <c r="D74" s="24" t="s">
        <v>140</v>
      </c>
      <c r="E74" s="1" t="s">
        <v>93</v>
      </c>
      <c r="F74" s="4">
        <v>6000</v>
      </c>
      <c r="G74" s="25">
        <f>ArtworkPriceList[[#This Row],[PRICE]]*80%</f>
        <v>4800</v>
      </c>
      <c r="H74" s="4">
        <f t="shared" si="2"/>
        <v>600</v>
      </c>
      <c r="I74" s="9">
        <f>ArtworkPriceList[[#This Row],[ACTUAL PRICE]]-ArtworkPriceList[[#This Row],[15% DISCOUNT]]</f>
        <v>4200</v>
      </c>
    </row>
    <row r="75" spans="1:9" ht="84" customHeight="1">
      <c r="A75" s="8"/>
      <c r="B75" s="3" t="s">
        <v>94</v>
      </c>
      <c r="C75" s="24" t="s">
        <v>138</v>
      </c>
      <c r="D75" s="24" t="s">
        <v>140</v>
      </c>
      <c r="E75" s="1" t="s">
        <v>95</v>
      </c>
      <c r="F75" s="4">
        <v>4500</v>
      </c>
      <c r="G75" s="25">
        <f>ArtworkPriceList[[#This Row],[PRICE]]*80%</f>
        <v>3600</v>
      </c>
      <c r="H75" s="4">
        <f t="shared" si="2"/>
        <v>450</v>
      </c>
      <c r="I75" s="9">
        <f>ArtworkPriceList[[#This Row],[ACTUAL PRICE]]-ArtworkPriceList[[#This Row],[15% DISCOUNT]]</f>
        <v>3150</v>
      </c>
    </row>
    <row r="76" spans="1:9" ht="84" customHeight="1">
      <c r="A76" s="8"/>
      <c r="B76" s="3" t="s">
        <v>96</v>
      </c>
      <c r="C76" s="24" t="s">
        <v>138</v>
      </c>
      <c r="D76" s="24" t="s">
        <v>140</v>
      </c>
      <c r="E76" s="1" t="s">
        <v>15</v>
      </c>
      <c r="F76" s="4">
        <v>2800</v>
      </c>
      <c r="G76" s="25">
        <f>ArtworkPriceList[[#This Row],[PRICE]]*80%</f>
        <v>2240</v>
      </c>
      <c r="H76" s="4">
        <f t="shared" si="2"/>
        <v>280</v>
      </c>
      <c r="I76" s="9">
        <f>ArtworkPriceList[[#This Row],[ACTUAL PRICE]]-ArtworkPriceList[[#This Row],[15% DISCOUNT]]</f>
        <v>1960</v>
      </c>
    </row>
    <row r="77" spans="1:9" ht="84" customHeight="1">
      <c r="A77" s="8"/>
      <c r="B77" s="3" t="s">
        <v>97</v>
      </c>
      <c r="C77" s="24" t="s">
        <v>138</v>
      </c>
      <c r="D77" s="24" t="s">
        <v>140</v>
      </c>
      <c r="E77" s="1" t="s">
        <v>98</v>
      </c>
      <c r="F77" s="4">
        <v>1400</v>
      </c>
      <c r="G77" s="25">
        <f>ArtworkPriceList[[#This Row],[PRICE]]*80%</f>
        <v>1120</v>
      </c>
      <c r="H77" s="4">
        <f t="shared" si="2"/>
        <v>140</v>
      </c>
      <c r="I77" s="9">
        <f>ArtworkPriceList[[#This Row],[ACTUAL PRICE]]-ArtworkPriceList[[#This Row],[15% DISCOUNT]]</f>
        <v>980</v>
      </c>
    </row>
    <row r="78" spans="1:9" ht="84" customHeight="1">
      <c r="A78" s="8"/>
      <c r="B78" s="3" t="s">
        <v>99</v>
      </c>
      <c r="C78" s="24" t="s">
        <v>138</v>
      </c>
      <c r="D78" s="24" t="s">
        <v>140</v>
      </c>
      <c r="E78" s="1" t="s">
        <v>15</v>
      </c>
      <c r="F78" s="4">
        <v>2800</v>
      </c>
      <c r="G78" s="25">
        <f>ArtworkPriceList[[#This Row],[PRICE]]*80%</f>
        <v>2240</v>
      </c>
      <c r="H78" s="4">
        <f t="shared" si="2"/>
        <v>280</v>
      </c>
      <c r="I78" s="9">
        <f>ArtworkPriceList[[#This Row],[ACTUAL PRICE]]-ArtworkPriceList[[#This Row],[15% DISCOUNT]]</f>
        <v>1960</v>
      </c>
    </row>
    <row r="79" spans="1:9" ht="84" customHeight="1">
      <c r="A79" s="8"/>
      <c r="B79" s="3" t="s">
        <v>100</v>
      </c>
      <c r="C79" s="24" t="s">
        <v>138</v>
      </c>
      <c r="D79" s="24" t="s">
        <v>140</v>
      </c>
      <c r="E79" s="1" t="s">
        <v>58</v>
      </c>
      <c r="F79" s="4">
        <v>2700</v>
      </c>
      <c r="G79" s="25">
        <f>ArtworkPriceList[[#This Row],[PRICE]]*80%</f>
        <v>2160</v>
      </c>
      <c r="H79" s="4">
        <f t="shared" si="2"/>
        <v>270</v>
      </c>
      <c r="I79" s="9">
        <f>ArtworkPriceList[[#This Row],[ACTUAL PRICE]]-ArtworkPriceList[[#This Row],[15% DISCOUNT]]</f>
        <v>1890</v>
      </c>
    </row>
    <row r="80" spans="1:9" ht="84" customHeight="1">
      <c r="A80" s="8"/>
      <c r="B80" s="3" t="s">
        <v>101</v>
      </c>
      <c r="C80" s="24" t="s">
        <v>138</v>
      </c>
      <c r="D80" s="24" t="s">
        <v>140</v>
      </c>
      <c r="E80" s="1" t="s">
        <v>58</v>
      </c>
      <c r="F80" s="4">
        <v>2800</v>
      </c>
      <c r="G80" s="25">
        <f>ArtworkPriceList[[#This Row],[PRICE]]*80%</f>
        <v>2240</v>
      </c>
      <c r="H80" s="4">
        <f t="shared" si="2"/>
        <v>280</v>
      </c>
      <c r="I80" s="9">
        <f>ArtworkPriceList[[#This Row],[ACTUAL PRICE]]-ArtworkPriceList[[#This Row],[15% DISCOUNT]]</f>
        <v>1960</v>
      </c>
    </row>
    <row r="81" spans="1:9" ht="84" customHeight="1">
      <c r="A81" s="8"/>
      <c r="B81" s="3" t="s">
        <v>102</v>
      </c>
      <c r="C81" s="24" t="s">
        <v>138</v>
      </c>
      <c r="D81" s="24" t="s">
        <v>140</v>
      </c>
      <c r="E81" s="1" t="s">
        <v>47</v>
      </c>
      <c r="F81" s="4">
        <v>5000</v>
      </c>
      <c r="G81" s="25">
        <f>ArtworkPriceList[[#This Row],[PRICE]]*80%</f>
        <v>4000</v>
      </c>
      <c r="H81" s="4">
        <f t="shared" si="2"/>
        <v>500</v>
      </c>
      <c r="I81" s="9">
        <f>ArtworkPriceList[[#This Row],[ACTUAL PRICE]]-ArtworkPriceList[[#This Row],[15% DISCOUNT]]</f>
        <v>3500</v>
      </c>
    </row>
    <row r="82" spans="1:9" ht="84" customHeight="1">
      <c r="A82" s="8"/>
      <c r="B82" s="3" t="s">
        <v>103</v>
      </c>
      <c r="C82" s="24" t="s">
        <v>138</v>
      </c>
      <c r="D82" s="24" t="s">
        <v>140</v>
      </c>
      <c r="E82" s="1" t="s">
        <v>58</v>
      </c>
      <c r="F82" s="4">
        <v>2800</v>
      </c>
      <c r="G82" s="25">
        <f>ArtworkPriceList[[#This Row],[PRICE]]*80%</f>
        <v>2240</v>
      </c>
      <c r="H82" s="4">
        <f t="shared" si="2"/>
        <v>280</v>
      </c>
      <c r="I82" s="9">
        <f>ArtworkPriceList[[#This Row],[ACTUAL PRICE]]-ArtworkPriceList[[#This Row],[15% DISCOUNT]]</f>
        <v>1960</v>
      </c>
    </row>
    <row r="83" spans="1:9" ht="84" customHeight="1">
      <c r="A83" s="8"/>
      <c r="B83" s="3" t="s">
        <v>104</v>
      </c>
      <c r="C83" s="24" t="s">
        <v>138</v>
      </c>
      <c r="D83" s="24" t="s">
        <v>140</v>
      </c>
      <c r="E83" s="1" t="s">
        <v>98</v>
      </c>
      <c r="F83" s="4">
        <v>2200</v>
      </c>
      <c r="G83" s="25">
        <f>ArtworkPriceList[[#This Row],[PRICE]]*80%</f>
        <v>1760</v>
      </c>
      <c r="H83" s="4">
        <f t="shared" si="2"/>
        <v>220</v>
      </c>
      <c r="I83" s="9">
        <f>ArtworkPriceList[[#This Row],[ACTUAL PRICE]]-ArtworkPriceList[[#This Row],[15% DISCOUNT]]</f>
        <v>1540</v>
      </c>
    </row>
    <row r="84" spans="1:9" ht="84" customHeight="1">
      <c r="A84" s="8"/>
      <c r="B84" s="3" t="s">
        <v>105</v>
      </c>
      <c r="C84" s="24" t="s">
        <v>138</v>
      </c>
      <c r="D84" s="24" t="s">
        <v>140</v>
      </c>
      <c r="E84" s="1" t="s">
        <v>58</v>
      </c>
      <c r="F84" s="4">
        <v>2800</v>
      </c>
      <c r="G84" s="25">
        <f>ArtworkPriceList[[#This Row],[PRICE]]*80%</f>
        <v>2240</v>
      </c>
      <c r="H84" s="4">
        <f t="shared" si="2"/>
        <v>280</v>
      </c>
      <c r="I84" s="9">
        <f>ArtworkPriceList[[#This Row],[ACTUAL PRICE]]-ArtworkPriceList[[#This Row],[15% DISCOUNT]]</f>
        <v>1960</v>
      </c>
    </row>
    <row r="85" spans="1:9" ht="84" customHeight="1">
      <c r="A85" s="8"/>
      <c r="B85" s="3" t="s">
        <v>106</v>
      </c>
      <c r="C85" s="24" t="s">
        <v>138</v>
      </c>
      <c r="D85" s="24" t="s">
        <v>140</v>
      </c>
      <c r="E85" s="1" t="s">
        <v>58</v>
      </c>
      <c r="F85" s="4">
        <v>2800</v>
      </c>
      <c r="G85" s="25">
        <f>ArtworkPriceList[[#This Row],[PRICE]]*80%</f>
        <v>2240</v>
      </c>
      <c r="H85" s="4">
        <f t="shared" si="2"/>
        <v>280</v>
      </c>
      <c r="I85" s="9">
        <f>ArtworkPriceList[[#This Row],[ACTUAL PRICE]]-ArtworkPriceList[[#This Row],[15% DISCOUNT]]</f>
        <v>1960</v>
      </c>
    </row>
    <row r="86" spans="1:9" ht="84" customHeight="1">
      <c r="A86" s="8"/>
      <c r="B86" s="3" t="s">
        <v>107</v>
      </c>
      <c r="C86" s="24" t="s">
        <v>138</v>
      </c>
      <c r="D86" s="24" t="s">
        <v>140</v>
      </c>
      <c r="E86" s="1" t="s">
        <v>47</v>
      </c>
      <c r="F86" s="4">
        <v>6000</v>
      </c>
      <c r="G86" s="25">
        <f>ArtworkPriceList[[#This Row],[PRICE]]*80%</f>
        <v>4800</v>
      </c>
      <c r="H86" s="4">
        <f t="shared" si="2"/>
        <v>600</v>
      </c>
      <c r="I86" s="9">
        <f>ArtworkPriceList[[#This Row],[ACTUAL PRICE]]-ArtworkPriceList[[#This Row],[15% DISCOUNT]]</f>
        <v>4200</v>
      </c>
    </row>
    <row r="87" spans="1:9" ht="84" customHeight="1">
      <c r="A87" s="8"/>
      <c r="B87" s="3" t="s">
        <v>108</v>
      </c>
      <c r="C87" s="24" t="s">
        <v>138</v>
      </c>
      <c r="D87" s="24" t="s">
        <v>140</v>
      </c>
      <c r="E87" s="1" t="s">
        <v>47</v>
      </c>
      <c r="F87" s="4">
        <v>6000</v>
      </c>
      <c r="G87" s="25">
        <f>ArtworkPriceList[[#This Row],[PRICE]]*80%</f>
        <v>4800</v>
      </c>
      <c r="H87" s="4">
        <f t="shared" si="2"/>
        <v>600</v>
      </c>
      <c r="I87" s="9">
        <f>ArtworkPriceList[[#This Row],[ACTUAL PRICE]]-ArtworkPriceList[[#This Row],[15% DISCOUNT]]</f>
        <v>4200</v>
      </c>
    </row>
    <row r="88" spans="1:9" ht="84" customHeight="1">
      <c r="A88" s="8"/>
      <c r="B88" s="3" t="s">
        <v>109</v>
      </c>
      <c r="C88" s="24" t="s">
        <v>138</v>
      </c>
      <c r="D88" s="24" t="s">
        <v>140</v>
      </c>
      <c r="E88" s="1" t="s">
        <v>9</v>
      </c>
      <c r="F88" s="4">
        <v>6200</v>
      </c>
      <c r="G88" s="25">
        <f>ArtworkPriceList[[#This Row],[PRICE]]*80%</f>
        <v>4960</v>
      </c>
      <c r="H88" s="4">
        <f t="shared" si="2"/>
        <v>620</v>
      </c>
      <c r="I88" s="9">
        <f>ArtworkPriceList[[#This Row],[ACTUAL PRICE]]-ArtworkPriceList[[#This Row],[15% DISCOUNT]]</f>
        <v>4340</v>
      </c>
    </row>
    <row r="89" spans="1:9" ht="84" customHeight="1">
      <c r="A89" s="8"/>
      <c r="B89" s="3" t="s">
        <v>110</v>
      </c>
      <c r="C89" s="24" t="s">
        <v>138</v>
      </c>
      <c r="D89" s="24" t="s">
        <v>140</v>
      </c>
      <c r="E89" s="1" t="s">
        <v>62</v>
      </c>
      <c r="F89" s="4">
        <v>3500</v>
      </c>
      <c r="G89" s="25">
        <f>ArtworkPriceList[[#This Row],[PRICE]]*80%</f>
        <v>2800</v>
      </c>
      <c r="H89" s="4">
        <f t="shared" si="2"/>
        <v>350</v>
      </c>
      <c r="I89" s="9">
        <f>ArtworkPriceList[[#This Row],[ACTUAL PRICE]]-ArtworkPriceList[[#This Row],[15% DISCOUNT]]</f>
        <v>2450</v>
      </c>
    </row>
    <row r="90" spans="1:9" ht="84" customHeight="1">
      <c r="A90" s="8"/>
      <c r="B90" s="3" t="s">
        <v>111</v>
      </c>
      <c r="C90" s="24" t="s">
        <v>138</v>
      </c>
      <c r="D90" s="24" t="s">
        <v>140</v>
      </c>
      <c r="E90" s="1" t="s">
        <v>58</v>
      </c>
      <c r="F90" s="4">
        <v>2000</v>
      </c>
      <c r="G90" s="25">
        <f>ArtworkPriceList[[#This Row],[PRICE]]*80%</f>
        <v>1600</v>
      </c>
      <c r="H90" s="4">
        <f t="shared" si="2"/>
        <v>200</v>
      </c>
      <c r="I90" s="9">
        <f>ArtworkPriceList[[#This Row],[ACTUAL PRICE]]-ArtworkPriceList[[#This Row],[15% DISCOUNT]]</f>
        <v>1400</v>
      </c>
    </row>
    <row r="91" spans="1:9" ht="84" customHeight="1">
      <c r="A91" s="8"/>
      <c r="B91" s="3" t="s">
        <v>112</v>
      </c>
      <c r="C91" s="24" t="s">
        <v>138</v>
      </c>
      <c r="D91" s="24" t="s">
        <v>140</v>
      </c>
      <c r="E91" s="1" t="s">
        <v>15</v>
      </c>
      <c r="F91" s="4">
        <v>2800</v>
      </c>
      <c r="G91" s="25">
        <f>ArtworkPriceList[[#This Row],[PRICE]]*80%</f>
        <v>2240</v>
      </c>
      <c r="H91" s="4">
        <f t="shared" si="2"/>
        <v>280</v>
      </c>
      <c r="I91" s="9">
        <f>ArtworkPriceList[[#This Row],[ACTUAL PRICE]]-ArtworkPriceList[[#This Row],[15% DISCOUNT]]</f>
        <v>1960</v>
      </c>
    </row>
    <row r="92" spans="1:9" ht="84" customHeight="1">
      <c r="A92" s="8"/>
      <c r="B92" s="3" t="s">
        <v>113</v>
      </c>
      <c r="C92" s="24" t="s">
        <v>138</v>
      </c>
      <c r="D92" s="24" t="s">
        <v>140</v>
      </c>
      <c r="E92" s="1" t="s">
        <v>58</v>
      </c>
      <c r="F92" s="4">
        <v>2800</v>
      </c>
      <c r="G92" s="25">
        <f>ArtworkPriceList[[#This Row],[PRICE]]*80%</f>
        <v>2240</v>
      </c>
      <c r="H92" s="4">
        <f t="shared" si="2"/>
        <v>280</v>
      </c>
      <c r="I92" s="9">
        <f>ArtworkPriceList[[#This Row],[ACTUAL PRICE]]-ArtworkPriceList[[#This Row],[15% DISCOUNT]]</f>
        <v>1960</v>
      </c>
    </row>
    <row r="93" spans="1:9" ht="84" customHeight="1">
      <c r="A93" s="8"/>
      <c r="B93" s="3" t="s">
        <v>114</v>
      </c>
      <c r="C93" s="24" t="s">
        <v>138</v>
      </c>
      <c r="D93" s="24" t="s">
        <v>140</v>
      </c>
      <c r="E93" s="1" t="s">
        <v>58</v>
      </c>
      <c r="F93" s="4">
        <v>2000</v>
      </c>
      <c r="G93" s="25">
        <f>ArtworkPriceList[[#This Row],[PRICE]]*80%</f>
        <v>1600</v>
      </c>
      <c r="H93" s="4">
        <f t="shared" si="2"/>
        <v>200</v>
      </c>
      <c r="I93" s="9">
        <f>ArtworkPriceList[[#This Row],[ACTUAL PRICE]]-ArtworkPriceList[[#This Row],[15% DISCOUNT]]</f>
        <v>1400</v>
      </c>
    </row>
    <row r="94" spans="1:9" ht="84" customHeight="1">
      <c r="A94" s="8"/>
      <c r="B94" s="3" t="s">
        <v>115</v>
      </c>
      <c r="C94" s="24" t="s">
        <v>138</v>
      </c>
      <c r="D94" s="24" t="s">
        <v>140</v>
      </c>
      <c r="E94" s="1" t="s">
        <v>58</v>
      </c>
      <c r="F94" s="4">
        <v>2800</v>
      </c>
      <c r="G94" s="25">
        <f>ArtworkPriceList[[#This Row],[PRICE]]*80%</f>
        <v>2240</v>
      </c>
      <c r="H94" s="4">
        <f t="shared" si="2"/>
        <v>280</v>
      </c>
      <c r="I94" s="9">
        <f>ArtworkPriceList[[#This Row],[ACTUAL PRICE]]-ArtworkPriceList[[#This Row],[15% DISCOUNT]]</f>
        <v>1960</v>
      </c>
    </row>
    <row r="95" spans="1:9" ht="84" customHeight="1">
      <c r="A95" s="8"/>
      <c r="B95" s="3" t="s">
        <v>116</v>
      </c>
      <c r="C95" s="24" t="s">
        <v>138</v>
      </c>
      <c r="D95" s="24" t="s">
        <v>140</v>
      </c>
      <c r="E95" s="1" t="s">
        <v>58</v>
      </c>
      <c r="F95" s="4">
        <v>2000</v>
      </c>
      <c r="G95" s="25">
        <f>ArtworkPriceList[[#This Row],[PRICE]]*80%</f>
        <v>1600</v>
      </c>
      <c r="H95" s="4">
        <f t="shared" si="2"/>
        <v>200</v>
      </c>
      <c r="I95" s="9">
        <f>ArtworkPriceList[[#This Row],[ACTUAL PRICE]]-ArtworkPriceList[[#This Row],[15% DISCOUNT]]</f>
        <v>1400</v>
      </c>
    </row>
    <row r="96" spans="1:9" ht="84" customHeight="1">
      <c r="A96" s="8"/>
      <c r="B96" s="3" t="s">
        <v>117</v>
      </c>
      <c r="C96" s="24" t="s">
        <v>138</v>
      </c>
      <c r="D96" s="24" t="s">
        <v>140</v>
      </c>
      <c r="E96" s="1" t="s">
        <v>20</v>
      </c>
      <c r="F96" s="4">
        <v>5800</v>
      </c>
      <c r="G96" s="25">
        <f>ArtworkPriceList[[#This Row],[PRICE]]*80%</f>
        <v>4640</v>
      </c>
      <c r="H96" s="4">
        <f t="shared" si="2"/>
        <v>580</v>
      </c>
      <c r="I96" s="9">
        <f>ArtworkPriceList[[#This Row],[ACTUAL PRICE]]-ArtworkPriceList[[#This Row],[15% DISCOUNT]]</f>
        <v>4060</v>
      </c>
    </row>
    <row r="97" spans="1:9" ht="84" customHeight="1">
      <c r="A97" s="8"/>
      <c r="B97" s="3" t="s">
        <v>118</v>
      </c>
      <c r="C97" s="24" t="s">
        <v>138</v>
      </c>
      <c r="D97" s="24" t="s">
        <v>140</v>
      </c>
      <c r="E97" s="1" t="s">
        <v>98</v>
      </c>
      <c r="F97" s="4">
        <v>1150</v>
      </c>
      <c r="G97" s="25">
        <f>ArtworkPriceList[[#This Row],[PRICE]]*80%</f>
        <v>920</v>
      </c>
      <c r="H97" s="4">
        <f t="shared" si="2"/>
        <v>115</v>
      </c>
      <c r="I97" s="9">
        <f>ArtworkPriceList[[#This Row],[ACTUAL PRICE]]-ArtworkPriceList[[#This Row],[15% DISCOUNT]]</f>
        <v>805</v>
      </c>
    </row>
    <row r="98" spans="1:9" ht="22.5" customHeight="1">
      <c r="A98" s="8"/>
      <c r="B98" s="3" t="s">
        <v>119</v>
      </c>
      <c r="C98" s="24" t="s">
        <v>138</v>
      </c>
      <c r="D98" s="24" t="s">
        <v>140</v>
      </c>
      <c r="E98" s="1" t="s">
        <v>58</v>
      </c>
      <c r="F98" s="4">
        <v>2000</v>
      </c>
      <c r="G98" s="25">
        <f>ArtworkPriceList[[#This Row],[PRICE]]*80%</f>
        <v>1600</v>
      </c>
      <c r="H98" s="4">
        <f t="shared" ref="H98:H104" si="3">F98*10%</f>
        <v>200</v>
      </c>
      <c r="I98" s="9">
        <f>ArtworkPriceList[[#This Row],[ACTUAL PRICE]]-ArtworkPriceList[[#This Row],[15% DISCOUNT]]</f>
        <v>1400</v>
      </c>
    </row>
    <row r="99" spans="1:9" ht="22.5" customHeight="1">
      <c r="A99" s="8"/>
      <c r="B99" s="3" t="s">
        <v>120</v>
      </c>
      <c r="C99" s="24" t="s">
        <v>138</v>
      </c>
      <c r="D99" s="24" t="s">
        <v>140</v>
      </c>
      <c r="E99" s="1" t="s">
        <v>58</v>
      </c>
      <c r="F99" s="4">
        <v>1800</v>
      </c>
      <c r="G99" s="25">
        <f>ArtworkPriceList[[#This Row],[PRICE]]*80%</f>
        <v>1440</v>
      </c>
      <c r="H99" s="4">
        <f t="shared" si="3"/>
        <v>180</v>
      </c>
      <c r="I99" s="9">
        <f>ArtworkPriceList[[#This Row],[ACTUAL PRICE]]-ArtworkPriceList[[#This Row],[15% DISCOUNT]]</f>
        <v>1260</v>
      </c>
    </row>
    <row r="100" spans="1:9" ht="22.5" customHeight="1">
      <c r="A100" s="8"/>
      <c r="B100" s="3" t="s">
        <v>121</v>
      </c>
      <c r="C100" s="24" t="s">
        <v>138</v>
      </c>
      <c r="D100" s="24" t="s">
        <v>140</v>
      </c>
      <c r="E100" s="1" t="s">
        <v>58</v>
      </c>
      <c r="F100" s="4">
        <v>1800</v>
      </c>
      <c r="G100" s="25">
        <f>ArtworkPriceList[[#This Row],[PRICE]]*80%</f>
        <v>1440</v>
      </c>
      <c r="H100" s="4">
        <f t="shared" si="3"/>
        <v>180</v>
      </c>
      <c r="I100" s="9">
        <f>ArtworkPriceList[[#This Row],[ACTUAL PRICE]]-ArtworkPriceList[[#This Row],[15% DISCOUNT]]</f>
        <v>1260</v>
      </c>
    </row>
    <row r="101" spans="1:9" ht="84" customHeight="1">
      <c r="A101" s="8"/>
      <c r="B101" s="3" t="s">
        <v>122</v>
      </c>
      <c r="C101" s="24" t="s">
        <v>138</v>
      </c>
      <c r="D101" s="24" t="s">
        <v>140</v>
      </c>
      <c r="E101" s="1" t="s">
        <v>58</v>
      </c>
      <c r="F101" s="4">
        <v>1400</v>
      </c>
      <c r="G101" s="25">
        <f>ArtworkPriceList[[#This Row],[PRICE]]*80%</f>
        <v>1120</v>
      </c>
      <c r="H101" s="4">
        <f t="shared" si="3"/>
        <v>140</v>
      </c>
      <c r="I101" s="9">
        <f>ArtworkPriceList[[#This Row],[ACTUAL PRICE]]-ArtworkPriceList[[#This Row],[15% DISCOUNT]]</f>
        <v>980</v>
      </c>
    </row>
    <row r="102" spans="1:9" ht="22.5" customHeight="1">
      <c r="A102" s="8"/>
      <c r="B102" s="3" t="s">
        <v>123</v>
      </c>
      <c r="C102" s="24" t="s">
        <v>138</v>
      </c>
      <c r="D102" s="24" t="s">
        <v>140</v>
      </c>
      <c r="E102" s="1" t="s">
        <v>20</v>
      </c>
      <c r="F102" s="4">
        <v>5000</v>
      </c>
      <c r="G102" s="25">
        <f>ArtworkPriceList[[#This Row],[PRICE]]*80%</f>
        <v>4000</v>
      </c>
      <c r="H102" s="4">
        <f t="shared" si="3"/>
        <v>500</v>
      </c>
      <c r="I102" s="9">
        <f>ArtworkPriceList[[#This Row],[ACTUAL PRICE]]-ArtworkPriceList[[#This Row],[15% DISCOUNT]]</f>
        <v>3500</v>
      </c>
    </row>
    <row r="103" spans="1:9" ht="22.5" customHeight="1">
      <c r="A103" s="8"/>
      <c r="B103" s="3" t="s">
        <v>124</v>
      </c>
      <c r="C103" s="24" t="s">
        <v>138</v>
      </c>
      <c r="D103" s="24" t="s">
        <v>140</v>
      </c>
      <c r="E103" s="1" t="s">
        <v>15</v>
      </c>
      <c r="F103" s="4">
        <v>1200</v>
      </c>
      <c r="G103" s="25">
        <f>ArtworkPriceList[[#This Row],[PRICE]]*80%</f>
        <v>960</v>
      </c>
      <c r="H103" s="4">
        <f t="shared" si="3"/>
        <v>120</v>
      </c>
      <c r="I103" s="9">
        <f>ArtworkPriceList[[#This Row],[ACTUAL PRICE]]-ArtworkPriceList[[#This Row],[15% DISCOUNT]]</f>
        <v>840</v>
      </c>
    </row>
    <row r="104" spans="1:9" ht="22.5" customHeight="1">
      <c r="A104" s="10"/>
      <c r="B104" s="11" t="s">
        <v>125</v>
      </c>
      <c r="C104" s="24" t="s">
        <v>138</v>
      </c>
      <c r="D104" s="24" t="s">
        <v>140</v>
      </c>
      <c r="E104" s="12" t="s">
        <v>126</v>
      </c>
      <c r="F104" s="13">
        <v>3500</v>
      </c>
      <c r="G104" s="25">
        <f>ArtworkPriceList[[#This Row],[PRICE]]*80%</f>
        <v>2800</v>
      </c>
      <c r="H104" s="4">
        <f t="shared" si="3"/>
        <v>350</v>
      </c>
      <c r="I104" s="9">
        <f>ArtworkPriceList[[#This Row],[ACTUAL PRICE]]-ArtworkPriceList[[#This Row],[15% DISCOUNT]]</f>
        <v>2450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4.25"/>
  <cols>
    <col min="1" max="1" width="24" customWidth="1"/>
    <col min="2" max="2" width="36" customWidth="1"/>
    <col min="3" max="3" width="42" customWidth="1"/>
  </cols>
  <sheetData>
    <row r="1" spans="1:3" ht="15">
      <c r="A1" s="14" t="s">
        <v>127</v>
      </c>
      <c r="B1" s="15" t="s">
        <v>128</v>
      </c>
      <c r="C1" s="16" t="s">
        <v>129</v>
      </c>
    </row>
    <row r="2" spans="1:3" ht="84" customHeight="1">
      <c r="A2" s="17"/>
      <c r="B2" s="2" t="s">
        <v>130</v>
      </c>
      <c r="C2" s="20" t="s">
        <v>131</v>
      </c>
    </row>
    <row r="3" spans="1:3" ht="84" customHeight="1">
      <c r="A3" s="17"/>
      <c r="B3" s="2" t="s">
        <v>132</v>
      </c>
      <c r="C3" s="20" t="s">
        <v>131</v>
      </c>
    </row>
    <row r="4" spans="1:3" ht="84" customHeight="1">
      <c r="A4" s="17"/>
      <c r="B4" s="2" t="s">
        <v>133</v>
      </c>
      <c r="C4" s="20" t="s">
        <v>131</v>
      </c>
    </row>
    <row r="5" spans="1:3" ht="84" customHeight="1">
      <c r="A5" s="18"/>
      <c r="B5" s="19" t="s">
        <v>134</v>
      </c>
      <c r="C5" s="21" t="s">
        <v>131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Unmatched Images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IRFAN</dc:creator>
  <cp:lastModifiedBy>17143237171</cp:lastModifiedBy>
  <dcterms:created xsi:type="dcterms:W3CDTF">2026-08-24T23:03:24Z</dcterms:created>
  <dcterms:modified xsi:type="dcterms:W3CDTF">2026-08-24T23:03:24Z</dcterms:modified>
</cp:coreProperties>
</file>